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Copertina gara metano 2025-2026\FILE DATI EXCEL\"/>
    </mc:Choice>
  </mc:AlternateContent>
  <xr:revisionPtr revIDLastSave="0" documentId="13_ncr:1_{0B22E6A0-D2C4-43E3-A09A-8BF9A81D42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 1" sheetId="2" r:id="rId1"/>
  </sheets>
  <definedNames>
    <definedName name="_xlnm._FilterDatabase" localSheetId="0" hidden="1">'Foglio 1'!$B$8:$H$56</definedName>
    <definedName name="_xlnm.Print_Area" localSheetId="0">'Foglio 1'!$A$1:$V$27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2" l="1"/>
  <c r="I11" i="2" s="1"/>
  <c r="V12" i="2"/>
  <c r="I12" i="2" s="1"/>
  <c r="V13" i="2"/>
  <c r="I13" i="2" s="1"/>
  <c r="V14" i="2"/>
  <c r="V15" i="2"/>
  <c r="V16" i="2"/>
  <c r="I16" i="2" s="1"/>
  <c r="V17" i="2"/>
  <c r="I17" i="2" s="1"/>
  <c r="V18" i="2"/>
  <c r="I18" i="2" s="1"/>
  <c r="V19" i="2"/>
  <c r="I19" i="2" s="1"/>
  <c r="V20" i="2"/>
  <c r="I20" i="2" s="1"/>
  <c r="V21" i="2"/>
  <c r="I21" i="2" s="1"/>
  <c r="V22" i="2"/>
  <c r="I22" i="2" s="1"/>
  <c r="V23" i="2"/>
  <c r="I23" i="2" s="1"/>
  <c r="V24" i="2"/>
  <c r="I24" i="2" s="1"/>
  <c r="V25" i="2"/>
  <c r="I25" i="2" s="1"/>
  <c r="V26" i="2"/>
  <c r="V10" i="2"/>
  <c r="I10" i="2" s="1"/>
  <c r="V9" i="2"/>
  <c r="I9" i="2" s="1"/>
  <c r="I26" i="2"/>
  <c r="I15" i="2"/>
  <c r="I14" i="2"/>
</calcChain>
</file>

<file path=xl/sharedStrings.xml><?xml version="1.0" encoding="utf-8"?>
<sst xmlns="http://schemas.openxmlformats.org/spreadsheetml/2006/main" count="115" uniqueCount="96">
  <si>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</si>
  <si>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</si>
  <si>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</si>
  <si>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</si>
  <si>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</si>
  <si>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</si>
  <si>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</si>
  <si>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</si>
  <si>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</si>
  <si>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</si>
  <si>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</si>
  <si>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</si>
  <si>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</si>
  <si>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</si>
  <si>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</si>
  <si>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</si>
  <si>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</si>
  <si>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</si>
  <si>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</si>
  <si>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</si>
  <si>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</si>
  <si>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</si>
  <si>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</si>
  <si>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</si>
  <si>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Castenedolo</t>
  </si>
  <si>
    <t>Via S. Pertini, 10</t>
  </si>
  <si>
    <t>BS</t>
  </si>
  <si>
    <t>00880000685854</t>
  </si>
  <si>
    <t>Desenzano</t>
  </si>
  <si>
    <t>Via Mantova, 10</t>
  </si>
  <si>
    <t>11610000045175</t>
  </si>
  <si>
    <t>Verona</t>
  </si>
  <si>
    <t>Via Piazzale Europa, 12 int.1</t>
  </si>
  <si>
    <t>VR</t>
  </si>
  <si>
    <t>11610000141204</t>
  </si>
  <si>
    <t>Via F. Gioia, 71</t>
  </si>
  <si>
    <t>15780078008867</t>
  </si>
  <si>
    <t>San Bonifacio</t>
  </si>
  <si>
    <t>Loc. Villabella, snc</t>
  </si>
  <si>
    <t>VI</t>
  </si>
  <si>
    <t>00600080004589</t>
  </si>
  <si>
    <t>Peschiera</t>
  </si>
  <si>
    <t>Via Paradiso di sotto, snc</t>
  </si>
  <si>
    <t>16000021090013</t>
  </si>
  <si>
    <t>Sommacampagna</t>
  </si>
  <si>
    <t>Via Bussolengo, 1</t>
  </si>
  <si>
    <t>11610000045178</t>
  </si>
  <si>
    <t>Via Enrico Fermi, 12</t>
  </si>
  <si>
    <t>10400000018975</t>
  </si>
  <si>
    <t>San Martino B.A.</t>
  </si>
  <si>
    <t>Via Serena, snc</t>
  </si>
  <si>
    <t>03670000686855</t>
  </si>
  <si>
    <t>Vicenza</t>
  </si>
  <si>
    <t>Viale degli scaligeri, snc</t>
  </si>
  <si>
    <t>03670000050977</t>
  </si>
  <si>
    <t>Strada della Pelosa, 257</t>
  </si>
  <si>
    <t>03670000907671</t>
  </si>
  <si>
    <t>00080000278223</t>
  </si>
  <si>
    <t>Mestrino</t>
  </si>
  <si>
    <t>Via Serenissima, snc</t>
  </si>
  <si>
    <t>11821001179710</t>
  </si>
  <si>
    <t>Padova</t>
  </si>
  <si>
    <t>Via Po’, snc</t>
  </si>
  <si>
    <t>PD</t>
  </si>
  <si>
    <t>03670000087072</t>
  </si>
  <si>
    <t>Bolzano Vicentino</t>
  </si>
  <si>
    <t>Via Manzoni, 1</t>
  </si>
  <si>
    <t>02690000841716</t>
  </si>
  <si>
    <t>Dueville</t>
  </si>
  <si>
    <t>Via Valdastico, snc</t>
  </si>
  <si>
    <t>15530003008590</t>
  </si>
  <si>
    <t>Thiene</t>
  </si>
  <si>
    <t>Via dell'Autostrada, snc</t>
  </si>
  <si>
    <t>00080000558145</t>
  </si>
  <si>
    <t>Chiuppano</t>
  </si>
  <si>
    <t>Via Piovene, snc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</si>
  <si>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</si>
  <si>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</si>
  <si>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</si>
  <si>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</si>
  <si>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</si>
  <si>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</si>
  <si>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</si>
  <si>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</si>
  <si>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</si>
  <si>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</si>
  <si>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</si>
  <si>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</si>
  <si>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</si>
  <si>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</si>
  <si>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</si>
  <si>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</si>
  <si>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</si>
  <si>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</si>
  <si>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AUTOSTRADA BRESCIA VERONA VICENZA PADOVA SPA: ANAGRAFICA PUNTI DI RICONSEGNA E PREVISIONE DEI CONSUMI 2025-2026</t>
  </si>
  <si>
    <t>TABELLA ANAGRAFICA PUNTI DI RICONSEGNA 2025- 2026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</si>
</sst>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4" fillId="0" borderId="1" xfId="1" quotePrefix="1" applyNumberFormat="1" applyFont="1" applyFill="1" applyBorder="1" applyProtection="1">
      <protection locked="0"/>
    </xf>
    <xf numFmtId="164" fontId="4" fillId="0" borderId="1" xfId="1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view="pageLayout" zoomScale="70" zoomScaleNormal="100" zoomScalePageLayoutView="70" workbookViewId="0">
      <selection activeCell="J7" sqref="J7:V7"/>
    </sheetView>
  </sheetViews>
  <sheetFormatPr defaultColWidth="1.42578125" defaultRowHeight="15" x14ac:dyDescent="0.25"/>
  <cols>
    <col min="1" max="1" width="4.7109375" style="4" customWidth="1"/>
    <col min="2" max="2" width="17.42578125" style="5" customWidth="1"/>
    <col min="3" max="3" width="11.28515625" style="5" bestFit="1" customWidth="1"/>
    <col min="4" max="4" width="14.28515625" style="5" customWidth="1"/>
    <col min="5" max="5" width="29.140625" style="5" bestFit="1" customWidth="1"/>
    <col min="6" max="6" width="10.42578125" style="5" customWidth="1"/>
    <col min="7" max="7" width="11.140625" style="4" bestFit="1" customWidth="1"/>
    <col min="8" max="9" width="12.85546875" style="4" bestFit="1" customWidth="1"/>
    <col min="10" max="10" width="7.5703125" customWidth="1"/>
    <col min="11" max="11" width="9" customWidth="1"/>
    <col min="12" max="12" width="7.5703125" bestFit="1" customWidth="1"/>
    <col min="13" max="13" width="9.140625" customWidth="1"/>
    <col min="14" max="14" width="7.5703125" bestFit="1" customWidth="1"/>
    <col min="15" max="15" width="7.5703125" customWidth="1"/>
    <col min="16" max="16" width="8" customWidth="1"/>
    <col min="17" max="17" width="7.7109375" customWidth="1"/>
    <col min="18" max="18" width="8.42578125" customWidth="1"/>
    <col min="19" max="19" width="7.5703125" customWidth="1"/>
    <col min="20" max="20" width="7.7109375" customWidth="1"/>
    <col min="21" max="21" width="7.85546875" customWidth="1"/>
    <col min="22" max="22" width="8.85546875" bestFit="1" customWidth="1"/>
  </cols>
  <sheetData>
    <row r="1" spans="1:22" x14ac:dyDescent="0.25">
      <c r="A1" s="14"/>
      <c r="B1" s="15"/>
      <c r="C1" s="15"/>
      <c r="D1" s="15"/>
      <c r="E1" s="15"/>
      <c r="F1" s="15"/>
      <c r="G1" s="14"/>
      <c r="H1" s="14"/>
      <c r="I1" s="14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25">
      <c r="A2" s="28" t="s">
        <v>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x14ac:dyDescent="0.25">
      <c r="A3" s="14"/>
      <c r="B3" s="15"/>
      <c r="C3" s="15"/>
      <c r="D3" s="15"/>
      <c r="E3" s="15"/>
      <c r="F3" s="15"/>
      <c r="G3" s="14"/>
      <c r="H3" s="14"/>
      <c r="I3" s="1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x14ac:dyDescent="0.25">
      <c r="A4" s="29" t="s">
        <v>94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25">
      <c r="A5" s="14"/>
      <c r="B5" s="15"/>
      <c r="C5" s="15"/>
      <c r="D5" s="15"/>
      <c r="E5" s="15"/>
      <c r="F5" s="15"/>
      <c r="G5" s="14"/>
      <c r="H5" s="14"/>
      <c r="I5" s="14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x14ac:dyDescent="0.25">
      <c r="A6" s="14"/>
      <c r="B6" s="15"/>
      <c r="C6" s="15"/>
      <c r="D6" s="15"/>
      <c r="E6" s="15"/>
      <c r="F6" s="15"/>
      <c r="G6" s="14"/>
      <c r="H6" s="14"/>
      <c r="I6" s="1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x14ac:dyDescent="0.25">
      <c r="A7" s="26" t="s">
        <v>95</v>
      </c>
      <c r="B7" s="27"/>
      <c r="C7" s="27"/>
      <c r="D7" s="27"/>
      <c r="E7" s="27"/>
      <c r="F7" s="27"/>
      <c r="G7" s="27"/>
      <c r="H7" s="27"/>
      <c r="I7" s="27"/>
      <c r="J7" s="26" t="s">
        <v>23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ht="25.5" x14ac:dyDescent="0.25">
      <c r="A8" s="18" t="s">
        <v>5</v>
      </c>
      <c r="B8" s="19" t="s">
        <v>7</v>
      </c>
      <c r="C8" s="19" t="s">
        <v>8</v>
      </c>
      <c r="D8" s="19" t="s">
        <v>0</v>
      </c>
      <c r="E8" s="19" t="s">
        <v>1</v>
      </c>
      <c r="F8" s="20" t="s">
        <v>2</v>
      </c>
      <c r="G8" s="20" t="s">
        <v>3</v>
      </c>
      <c r="H8" s="20" t="s">
        <v>4</v>
      </c>
      <c r="I8" s="20" t="s">
        <v>22</v>
      </c>
      <c r="J8" s="21" t="s">
        <v>9</v>
      </c>
      <c r="K8" s="21" t="s">
        <v>10</v>
      </c>
      <c r="L8" s="21" t="s">
        <v>11</v>
      </c>
      <c r="M8" s="21" t="s">
        <v>12</v>
      </c>
      <c r="N8" s="21" t="s">
        <v>13</v>
      </c>
      <c r="O8" s="21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</row>
    <row r="9" spans="1:22" ht="27" customHeight="1" x14ac:dyDescent="0.25">
      <c r="A9" s="22" t="s">
        <v>76</v>
      </c>
      <c r="B9" s="13">
        <v>99994000220740</v>
      </c>
      <c r="C9" s="16">
        <v>999905</v>
      </c>
      <c r="D9" s="8" t="s">
        <v>24</v>
      </c>
      <c r="E9" s="9" t="s">
        <v>25</v>
      </c>
      <c r="F9" s="17">
        <v>10</v>
      </c>
      <c r="G9" s="17">
        <v>25014</v>
      </c>
      <c r="H9" s="10" t="s">
        <v>26</v>
      </c>
      <c r="I9" s="23">
        <f>V9/365</f>
        <v>62.575342465753423</v>
      </c>
      <c r="J9" s="11">
        <v>1300</v>
      </c>
      <c r="K9" s="11">
        <v>3500</v>
      </c>
      <c r="L9" s="11">
        <v>4000</v>
      </c>
      <c r="M9" s="11">
        <v>5000</v>
      </c>
      <c r="N9" s="11">
        <v>3500</v>
      </c>
      <c r="O9" s="11">
        <v>3000</v>
      </c>
      <c r="P9" s="11">
        <v>650</v>
      </c>
      <c r="Q9" s="11">
        <v>350</v>
      </c>
      <c r="R9" s="11">
        <v>280</v>
      </c>
      <c r="S9" s="11">
        <v>280</v>
      </c>
      <c r="T9" s="11">
        <v>280</v>
      </c>
      <c r="U9" s="11">
        <v>700</v>
      </c>
      <c r="V9" s="11">
        <f>SUM(J9:U9)</f>
        <v>22840</v>
      </c>
    </row>
    <row r="10" spans="1:22" x14ac:dyDescent="0.25">
      <c r="A10" s="22" t="s">
        <v>77</v>
      </c>
      <c r="B10" s="10" t="s">
        <v>27</v>
      </c>
      <c r="C10" s="24">
        <v>34448200</v>
      </c>
      <c r="D10" s="8" t="s">
        <v>28</v>
      </c>
      <c r="E10" s="9" t="s">
        <v>29</v>
      </c>
      <c r="F10" s="17">
        <v>10</v>
      </c>
      <c r="G10" s="17">
        <v>25015</v>
      </c>
      <c r="H10" s="10" t="s">
        <v>26</v>
      </c>
      <c r="I10" s="23">
        <f t="shared" ref="I10:I26" si="0">V10/365</f>
        <v>95.06849315068493</v>
      </c>
      <c r="J10" s="11">
        <v>1600</v>
      </c>
      <c r="K10" s="11">
        <v>4500</v>
      </c>
      <c r="L10" s="11">
        <v>6000</v>
      </c>
      <c r="M10" s="11">
        <v>8000</v>
      </c>
      <c r="N10" s="11">
        <v>5000</v>
      </c>
      <c r="O10" s="11">
        <v>4400</v>
      </c>
      <c r="P10" s="11">
        <v>2500</v>
      </c>
      <c r="Q10" s="11">
        <v>1100</v>
      </c>
      <c r="R10" s="11">
        <v>400</v>
      </c>
      <c r="S10" s="11">
        <v>400</v>
      </c>
      <c r="T10" s="11">
        <v>300</v>
      </c>
      <c r="U10" s="11">
        <v>500</v>
      </c>
      <c r="V10" s="11">
        <f>SUM(J10:U10)</f>
        <v>34700</v>
      </c>
    </row>
    <row r="11" spans="1:22" x14ac:dyDescent="0.25">
      <c r="A11" s="22" t="s">
        <v>78</v>
      </c>
      <c r="B11" s="7" t="s">
        <v>30</v>
      </c>
      <c r="C11" s="24">
        <v>34540100</v>
      </c>
      <c r="D11" s="8" t="s">
        <v>31</v>
      </c>
      <c r="E11" s="9" t="s">
        <v>32</v>
      </c>
      <c r="F11" s="17">
        <v>12</v>
      </c>
      <c r="G11" s="17">
        <v>37135</v>
      </c>
      <c r="H11" s="10" t="s">
        <v>33</v>
      </c>
      <c r="I11" s="23">
        <f t="shared" si="0"/>
        <v>126.02739726027397</v>
      </c>
      <c r="J11" s="11">
        <v>1900</v>
      </c>
      <c r="K11" s="11">
        <v>5000</v>
      </c>
      <c r="L11" s="11">
        <v>9000</v>
      </c>
      <c r="M11" s="11">
        <v>10000</v>
      </c>
      <c r="N11" s="11">
        <v>6000</v>
      </c>
      <c r="O11" s="11">
        <v>5000</v>
      </c>
      <c r="P11" s="11">
        <v>3300</v>
      </c>
      <c r="Q11" s="11">
        <v>1600</v>
      </c>
      <c r="R11" s="11">
        <v>900</v>
      </c>
      <c r="S11" s="11">
        <v>1200</v>
      </c>
      <c r="T11" s="11">
        <v>1000</v>
      </c>
      <c r="U11" s="11">
        <v>1100</v>
      </c>
      <c r="V11" s="11">
        <f t="shared" ref="V11:V26" si="1">SUM(J11:U11)</f>
        <v>46000</v>
      </c>
    </row>
    <row r="12" spans="1:22" x14ac:dyDescent="0.25">
      <c r="A12" s="22" t="s">
        <v>79</v>
      </c>
      <c r="B12" s="7" t="s">
        <v>34</v>
      </c>
      <c r="C12" s="24">
        <v>34540100</v>
      </c>
      <c r="D12" s="8" t="s">
        <v>31</v>
      </c>
      <c r="E12" s="9" t="s">
        <v>35</v>
      </c>
      <c r="F12" s="17">
        <v>71</v>
      </c>
      <c r="G12" s="17">
        <v>37135</v>
      </c>
      <c r="H12" s="10" t="s">
        <v>33</v>
      </c>
      <c r="I12" s="23">
        <f t="shared" si="0"/>
        <v>0.98630136986301364</v>
      </c>
      <c r="J12" s="11">
        <v>30</v>
      </c>
      <c r="K12" s="11">
        <v>30</v>
      </c>
      <c r="L12" s="11">
        <v>30</v>
      </c>
      <c r="M12" s="11">
        <v>30</v>
      </c>
      <c r="N12" s="11">
        <v>30</v>
      </c>
      <c r="O12" s="11">
        <v>30</v>
      </c>
      <c r="P12" s="11">
        <v>30</v>
      </c>
      <c r="Q12" s="11">
        <v>30</v>
      </c>
      <c r="R12" s="11">
        <v>30</v>
      </c>
      <c r="S12" s="11">
        <v>30</v>
      </c>
      <c r="T12" s="11">
        <v>30</v>
      </c>
      <c r="U12" s="11">
        <v>30</v>
      </c>
      <c r="V12" s="11">
        <f t="shared" si="1"/>
        <v>360</v>
      </c>
    </row>
    <row r="13" spans="1:22" x14ac:dyDescent="0.25">
      <c r="A13" s="22" t="s">
        <v>80</v>
      </c>
      <c r="B13" s="10" t="s">
        <v>36</v>
      </c>
      <c r="C13" s="24">
        <v>34537900</v>
      </c>
      <c r="D13" s="8" t="s">
        <v>37</v>
      </c>
      <c r="E13" s="9" t="s">
        <v>38</v>
      </c>
      <c r="F13" s="17"/>
      <c r="G13" s="17">
        <v>37047</v>
      </c>
      <c r="H13" s="10" t="s">
        <v>33</v>
      </c>
      <c r="I13" s="23">
        <f t="shared" si="0"/>
        <v>54.794520547945204</v>
      </c>
      <c r="J13" s="11">
        <v>1200</v>
      </c>
      <c r="K13" s="11">
        <v>2400</v>
      </c>
      <c r="L13" s="11">
        <v>4200</v>
      </c>
      <c r="M13" s="11">
        <v>4200</v>
      </c>
      <c r="N13" s="11">
        <v>2500</v>
      </c>
      <c r="O13" s="11">
        <v>2300</v>
      </c>
      <c r="P13" s="11">
        <v>1200</v>
      </c>
      <c r="Q13" s="11">
        <v>600</v>
      </c>
      <c r="R13" s="11">
        <v>400</v>
      </c>
      <c r="S13" s="11">
        <v>200</v>
      </c>
      <c r="T13" s="11">
        <v>200</v>
      </c>
      <c r="U13" s="11">
        <v>600</v>
      </c>
      <c r="V13" s="11">
        <f t="shared" si="1"/>
        <v>20000</v>
      </c>
    </row>
    <row r="14" spans="1:22" x14ac:dyDescent="0.25">
      <c r="A14" s="22" t="s">
        <v>81</v>
      </c>
      <c r="B14" s="7" t="s">
        <v>40</v>
      </c>
      <c r="C14" s="24">
        <v>34533200</v>
      </c>
      <c r="D14" s="8" t="s">
        <v>41</v>
      </c>
      <c r="E14" s="8" t="s">
        <v>42</v>
      </c>
      <c r="F14" s="17"/>
      <c r="G14" s="17">
        <v>37019</v>
      </c>
      <c r="H14" s="10" t="s">
        <v>33</v>
      </c>
      <c r="I14" s="23">
        <f t="shared" si="0"/>
        <v>65.753424657534254</v>
      </c>
      <c r="J14" s="12">
        <v>1300</v>
      </c>
      <c r="K14" s="12">
        <v>3000</v>
      </c>
      <c r="L14" s="12">
        <v>4000</v>
      </c>
      <c r="M14" s="12">
        <v>3000</v>
      </c>
      <c r="N14" s="12">
        <v>3300</v>
      </c>
      <c r="O14" s="12">
        <v>3000</v>
      </c>
      <c r="P14" s="12">
        <v>1600</v>
      </c>
      <c r="Q14" s="12">
        <v>1800</v>
      </c>
      <c r="R14" s="12">
        <v>800</v>
      </c>
      <c r="S14" s="12">
        <v>500</v>
      </c>
      <c r="T14" s="12">
        <v>300</v>
      </c>
      <c r="U14" s="12">
        <v>1400</v>
      </c>
      <c r="V14" s="11">
        <f t="shared" si="1"/>
        <v>24000</v>
      </c>
    </row>
    <row r="15" spans="1:22" ht="26.25" x14ac:dyDescent="0.25">
      <c r="A15" s="22" t="s">
        <v>82</v>
      </c>
      <c r="B15" s="7" t="s">
        <v>43</v>
      </c>
      <c r="C15" s="24">
        <v>34539201</v>
      </c>
      <c r="D15" s="8" t="s">
        <v>44</v>
      </c>
      <c r="E15" s="8" t="s">
        <v>45</v>
      </c>
      <c r="F15" s="17">
        <v>1</v>
      </c>
      <c r="G15" s="17">
        <v>37066</v>
      </c>
      <c r="H15" s="10" t="s">
        <v>33</v>
      </c>
      <c r="I15" s="23">
        <f t="shared" si="0"/>
        <v>57.534246575342465</v>
      </c>
      <c r="J15" s="12">
        <v>1000</v>
      </c>
      <c r="K15" s="12">
        <v>1300</v>
      </c>
      <c r="L15" s="12">
        <v>3200</v>
      </c>
      <c r="M15" s="12">
        <v>4800</v>
      </c>
      <c r="N15" s="12">
        <v>3800</v>
      </c>
      <c r="O15" s="12">
        <v>2800</v>
      </c>
      <c r="P15" s="12">
        <v>1300</v>
      </c>
      <c r="Q15" s="12">
        <v>1200</v>
      </c>
      <c r="R15" s="12">
        <v>300</v>
      </c>
      <c r="S15" s="12">
        <v>200</v>
      </c>
      <c r="T15" s="12">
        <v>300</v>
      </c>
      <c r="U15" s="12">
        <v>800</v>
      </c>
      <c r="V15" s="11">
        <f t="shared" si="1"/>
        <v>21000</v>
      </c>
    </row>
    <row r="16" spans="1:22" x14ac:dyDescent="0.25">
      <c r="A16" s="22" t="s">
        <v>83</v>
      </c>
      <c r="B16" s="7" t="s">
        <v>46</v>
      </c>
      <c r="C16" s="24">
        <v>34540100</v>
      </c>
      <c r="D16" s="8" t="s">
        <v>31</v>
      </c>
      <c r="E16" s="8" t="s">
        <v>47</v>
      </c>
      <c r="F16" s="17">
        <v>12</v>
      </c>
      <c r="G16" s="17">
        <v>37135</v>
      </c>
      <c r="H16" s="10" t="s">
        <v>33</v>
      </c>
      <c r="I16" s="23">
        <f t="shared" si="0"/>
        <v>128.76712328767124</v>
      </c>
      <c r="J16" s="12">
        <v>1100</v>
      </c>
      <c r="K16" s="12">
        <v>6400</v>
      </c>
      <c r="L16" s="12">
        <v>8500</v>
      </c>
      <c r="M16" s="12">
        <v>8200</v>
      </c>
      <c r="N16" s="12">
        <v>6500</v>
      </c>
      <c r="O16" s="12">
        <v>5300</v>
      </c>
      <c r="P16" s="12">
        <v>5200</v>
      </c>
      <c r="Q16" s="12">
        <v>2000</v>
      </c>
      <c r="R16" s="12">
        <v>1100</v>
      </c>
      <c r="S16" s="12">
        <v>800</v>
      </c>
      <c r="T16" s="12">
        <v>800</v>
      </c>
      <c r="U16" s="12">
        <v>1100</v>
      </c>
      <c r="V16" s="11">
        <f t="shared" si="1"/>
        <v>47000</v>
      </c>
    </row>
    <row r="17" spans="1:22" ht="26.25" x14ac:dyDescent="0.25">
      <c r="A17" s="22" t="s">
        <v>84</v>
      </c>
      <c r="B17" s="7" t="s">
        <v>48</v>
      </c>
      <c r="C17" s="24">
        <v>34538301</v>
      </c>
      <c r="D17" s="8" t="s">
        <v>49</v>
      </c>
      <c r="E17" s="8" t="s">
        <v>50</v>
      </c>
      <c r="F17" s="17"/>
      <c r="G17" s="17">
        <v>37036</v>
      </c>
      <c r="H17" s="10" t="s">
        <v>33</v>
      </c>
      <c r="I17" s="23">
        <f t="shared" si="0"/>
        <v>34</v>
      </c>
      <c r="J17" s="12">
        <v>900</v>
      </c>
      <c r="K17" s="12">
        <v>1300</v>
      </c>
      <c r="L17" s="12">
        <v>2000</v>
      </c>
      <c r="M17" s="12">
        <v>2500</v>
      </c>
      <c r="N17" s="12">
        <v>2000</v>
      </c>
      <c r="O17" s="12">
        <v>1400</v>
      </c>
      <c r="P17" s="12">
        <v>850</v>
      </c>
      <c r="Q17" s="12">
        <v>400</v>
      </c>
      <c r="R17" s="12">
        <v>700</v>
      </c>
      <c r="S17" s="12">
        <v>250</v>
      </c>
      <c r="T17" s="12">
        <v>10</v>
      </c>
      <c r="U17" s="12">
        <v>100</v>
      </c>
      <c r="V17" s="11">
        <f t="shared" si="1"/>
        <v>12410</v>
      </c>
    </row>
    <row r="18" spans="1:22" x14ac:dyDescent="0.25">
      <c r="A18" s="22" t="s">
        <v>85</v>
      </c>
      <c r="B18" s="7" t="s">
        <v>51</v>
      </c>
      <c r="C18" s="24">
        <v>34552300</v>
      </c>
      <c r="D18" s="8" t="s">
        <v>52</v>
      </c>
      <c r="E18" s="8" t="s">
        <v>53</v>
      </c>
      <c r="F18" s="17"/>
      <c r="G18" s="17">
        <v>36100</v>
      </c>
      <c r="H18" s="10" t="s">
        <v>39</v>
      </c>
      <c r="I18" s="23">
        <f t="shared" si="0"/>
        <v>50.273972602739725</v>
      </c>
      <c r="J18" s="12">
        <v>300</v>
      </c>
      <c r="K18" s="12">
        <v>2500</v>
      </c>
      <c r="L18" s="12">
        <v>4000</v>
      </c>
      <c r="M18" s="12">
        <v>4700</v>
      </c>
      <c r="N18" s="12">
        <v>3300</v>
      </c>
      <c r="O18" s="12">
        <v>1500</v>
      </c>
      <c r="P18" s="12">
        <v>1100</v>
      </c>
      <c r="Q18" s="12">
        <v>250</v>
      </c>
      <c r="R18" s="12">
        <v>200</v>
      </c>
      <c r="S18" s="12">
        <v>200</v>
      </c>
      <c r="T18" s="12">
        <v>150</v>
      </c>
      <c r="U18" s="12">
        <v>150</v>
      </c>
      <c r="V18" s="11">
        <f t="shared" si="1"/>
        <v>18350</v>
      </c>
    </row>
    <row r="19" spans="1:22" x14ac:dyDescent="0.25">
      <c r="A19" s="22" t="s">
        <v>86</v>
      </c>
      <c r="B19" s="7" t="s">
        <v>54</v>
      </c>
      <c r="C19" s="24">
        <v>34552300</v>
      </c>
      <c r="D19" s="8" t="s">
        <v>52</v>
      </c>
      <c r="E19" s="8" t="s">
        <v>55</v>
      </c>
      <c r="F19" s="17">
        <v>257</v>
      </c>
      <c r="G19" s="17">
        <v>36100</v>
      </c>
      <c r="H19" s="10" t="s">
        <v>39</v>
      </c>
      <c r="I19" s="23">
        <f t="shared" si="0"/>
        <v>34.246575342465754</v>
      </c>
      <c r="J19" s="12">
        <v>500</v>
      </c>
      <c r="K19" s="12">
        <v>1600</v>
      </c>
      <c r="L19" s="12">
        <v>2000</v>
      </c>
      <c r="M19" s="12">
        <v>3400</v>
      </c>
      <c r="N19" s="12">
        <v>1600</v>
      </c>
      <c r="O19" s="12">
        <v>1400</v>
      </c>
      <c r="P19" s="12">
        <v>1100</v>
      </c>
      <c r="Q19" s="12">
        <v>400</v>
      </c>
      <c r="R19" s="12">
        <v>200</v>
      </c>
      <c r="S19" s="12">
        <v>100</v>
      </c>
      <c r="T19" s="12">
        <v>100</v>
      </c>
      <c r="U19" s="12">
        <v>100</v>
      </c>
      <c r="V19" s="11">
        <f t="shared" si="1"/>
        <v>12500</v>
      </c>
    </row>
    <row r="20" spans="1:22" x14ac:dyDescent="0.25">
      <c r="A20" s="22" t="s">
        <v>87</v>
      </c>
      <c r="B20" s="7" t="s">
        <v>56</v>
      </c>
      <c r="C20" s="24">
        <v>34552300</v>
      </c>
      <c r="D20" s="8" t="s">
        <v>52</v>
      </c>
      <c r="E20" s="8" t="s">
        <v>55</v>
      </c>
      <c r="F20" s="17">
        <v>257</v>
      </c>
      <c r="G20" s="17">
        <v>36100</v>
      </c>
      <c r="H20" s="10" t="s">
        <v>39</v>
      </c>
      <c r="I20" s="23">
        <f t="shared" si="0"/>
        <v>3.8356164383561642</v>
      </c>
      <c r="J20" s="12">
        <v>100</v>
      </c>
      <c r="K20" s="12">
        <v>200</v>
      </c>
      <c r="L20" s="12">
        <v>500</v>
      </c>
      <c r="M20" s="12">
        <v>200</v>
      </c>
      <c r="N20" s="12">
        <v>100</v>
      </c>
      <c r="O20" s="12">
        <v>100</v>
      </c>
      <c r="P20" s="12">
        <v>80</v>
      </c>
      <c r="Q20" s="12">
        <v>60</v>
      </c>
      <c r="R20" s="12">
        <v>10</v>
      </c>
      <c r="S20" s="12">
        <v>10</v>
      </c>
      <c r="T20" s="12">
        <v>10</v>
      </c>
      <c r="U20" s="12">
        <v>30</v>
      </c>
      <c r="V20" s="11">
        <f t="shared" si="1"/>
        <v>1400</v>
      </c>
    </row>
    <row r="21" spans="1:22" x14ac:dyDescent="0.25">
      <c r="A21" s="22" t="s">
        <v>88</v>
      </c>
      <c r="B21" s="7" t="s">
        <v>57</v>
      </c>
      <c r="C21" s="24">
        <v>34580800</v>
      </c>
      <c r="D21" s="8" t="s">
        <v>58</v>
      </c>
      <c r="E21" s="8" t="s">
        <v>59</v>
      </c>
      <c r="F21" s="17"/>
      <c r="G21" s="17">
        <v>35035</v>
      </c>
      <c r="H21" s="10" t="s">
        <v>39</v>
      </c>
      <c r="I21" s="23">
        <f t="shared" si="0"/>
        <v>27.671232876712327</v>
      </c>
      <c r="J21" s="12">
        <v>900</v>
      </c>
      <c r="K21" s="12">
        <v>1100</v>
      </c>
      <c r="L21" s="12">
        <v>1400</v>
      </c>
      <c r="M21" s="12">
        <v>1800</v>
      </c>
      <c r="N21" s="12">
        <v>1000</v>
      </c>
      <c r="O21" s="12">
        <v>900</v>
      </c>
      <c r="P21" s="12">
        <v>700</v>
      </c>
      <c r="Q21" s="12">
        <v>700</v>
      </c>
      <c r="R21" s="12">
        <v>400</v>
      </c>
      <c r="S21" s="12">
        <v>300</v>
      </c>
      <c r="T21" s="12">
        <v>300</v>
      </c>
      <c r="U21" s="12">
        <v>600</v>
      </c>
      <c r="V21" s="11">
        <f t="shared" si="1"/>
        <v>10100</v>
      </c>
    </row>
    <row r="22" spans="1:22" x14ac:dyDescent="0.25">
      <c r="A22" s="22" t="s">
        <v>89</v>
      </c>
      <c r="B22" s="7" t="s">
        <v>60</v>
      </c>
      <c r="C22" s="24">
        <v>34579600</v>
      </c>
      <c r="D22" s="8" t="s">
        <v>61</v>
      </c>
      <c r="E22" s="8" t="s">
        <v>62</v>
      </c>
      <c r="F22" s="17"/>
      <c r="G22" s="17">
        <v>35100</v>
      </c>
      <c r="H22" s="10" t="s">
        <v>63</v>
      </c>
      <c r="I22" s="23">
        <f t="shared" si="0"/>
        <v>62.19178082191781</v>
      </c>
      <c r="J22" s="12">
        <v>400</v>
      </c>
      <c r="K22" s="12">
        <v>2300</v>
      </c>
      <c r="L22" s="12">
        <v>4800</v>
      </c>
      <c r="M22" s="12">
        <v>3200</v>
      </c>
      <c r="N22" s="12">
        <v>3800</v>
      </c>
      <c r="O22" s="12">
        <v>3300</v>
      </c>
      <c r="P22" s="12">
        <v>1400</v>
      </c>
      <c r="Q22" s="12">
        <v>1600</v>
      </c>
      <c r="R22" s="12">
        <v>1000</v>
      </c>
      <c r="S22" s="12">
        <v>400</v>
      </c>
      <c r="T22" s="12">
        <v>300</v>
      </c>
      <c r="U22" s="12">
        <v>200</v>
      </c>
      <c r="V22" s="11">
        <f t="shared" si="1"/>
        <v>22700</v>
      </c>
    </row>
    <row r="23" spans="1:22" ht="26.25" x14ac:dyDescent="0.25">
      <c r="A23" s="22" t="s">
        <v>90</v>
      </c>
      <c r="B23" s="7" t="s">
        <v>64</v>
      </c>
      <c r="C23" s="24">
        <v>34552300</v>
      </c>
      <c r="D23" s="8" t="s">
        <v>65</v>
      </c>
      <c r="E23" s="8" t="s">
        <v>66</v>
      </c>
      <c r="F23" s="17">
        <v>1</v>
      </c>
      <c r="G23" s="17">
        <v>36050</v>
      </c>
      <c r="H23" s="10" t="s">
        <v>39</v>
      </c>
      <c r="I23" s="23">
        <f>V23/365</f>
        <v>32.602739726027394</v>
      </c>
      <c r="J23" s="12">
        <v>400</v>
      </c>
      <c r="K23" s="12">
        <v>600</v>
      </c>
      <c r="L23" s="12">
        <v>2400</v>
      </c>
      <c r="M23" s="12">
        <v>2500</v>
      </c>
      <c r="N23" s="12">
        <v>2100</v>
      </c>
      <c r="O23" s="12">
        <v>2000</v>
      </c>
      <c r="P23" s="12">
        <v>700</v>
      </c>
      <c r="Q23" s="12">
        <v>400</v>
      </c>
      <c r="R23" s="12">
        <v>200</v>
      </c>
      <c r="S23" s="12">
        <v>200</v>
      </c>
      <c r="T23" s="12">
        <v>200</v>
      </c>
      <c r="U23" s="12">
        <v>200</v>
      </c>
      <c r="V23" s="11">
        <f t="shared" si="1"/>
        <v>11900</v>
      </c>
    </row>
    <row r="24" spans="1:22" x14ac:dyDescent="0.25">
      <c r="A24" s="22" t="s">
        <v>91</v>
      </c>
      <c r="B24" s="7" t="s">
        <v>67</v>
      </c>
      <c r="C24" s="24">
        <v>34544601</v>
      </c>
      <c r="D24" s="8" t="s">
        <v>68</v>
      </c>
      <c r="E24" s="8" t="s">
        <v>69</v>
      </c>
      <c r="F24" s="17"/>
      <c r="G24" s="17">
        <v>36031</v>
      </c>
      <c r="H24" s="10" t="s">
        <v>39</v>
      </c>
      <c r="I24" s="23">
        <f t="shared" si="0"/>
        <v>6.7397260273972606</v>
      </c>
      <c r="J24" s="12">
        <v>0</v>
      </c>
      <c r="K24" s="12">
        <v>500</v>
      </c>
      <c r="L24" s="12">
        <v>510</v>
      </c>
      <c r="M24" s="12">
        <v>500</v>
      </c>
      <c r="N24" s="12">
        <v>500</v>
      </c>
      <c r="O24" s="12">
        <v>300</v>
      </c>
      <c r="P24" s="12">
        <v>150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1">
        <f t="shared" si="1"/>
        <v>2460</v>
      </c>
    </row>
    <row r="25" spans="1:22" x14ac:dyDescent="0.25">
      <c r="A25" s="22" t="s">
        <v>92</v>
      </c>
      <c r="B25" s="7" t="s">
        <v>70</v>
      </c>
      <c r="C25" s="24">
        <v>34551300</v>
      </c>
      <c r="D25" s="8" t="s">
        <v>71</v>
      </c>
      <c r="E25" s="8" t="s">
        <v>72</v>
      </c>
      <c r="F25" s="17"/>
      <c r="G25" s="17">
        <v>36016</v>
      </c>
      <c r="H25" s="10" t="s">
        <v>39</v>
      </c>
      <c r="I25" s="23">
        <f t="shared" si="0"/>
        <v>11.671232876712329</v>
      </c>
      <c r="J25" s="12">
        <v>0</v>
      </c>
      <c r="K25" s="12">
        <v>600</v>
      </c>
      <c r="L25" s="12">
        <v>900</v>
      </c>
      <c r="M25" s="12">
        <v>900</v>
      </c>
      <c r="N25" s="12">
        <v>1000</v>
      </c>
      <c r="O25" s="12">
        <v>660</v>
      </c>
      <c r="P25" s="12">
        <v>200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1">
        <f t="shared" si="1"/>
        <v>4260</v>
      </c>
    </row>
    <row r="26" spans="1:22" x14ac:dyDescent="0.25">
      <c r="A26" s="22" t="s">
        <v>93</v>
      </c>
      <c r="B26" s="7" t="s">
        <v>73</v>
      </c>
      <c r="C26" s="24">
        <v>34543800</v>
      </c>
      <c r="D26" s="8" t="s">
        <v>74</v>
      </c>
      <c r="E26" s="8" t="s">
        <v>75</v>
      </c>
      <c r="F26" s="17"/>
      <c r="G26" s="17">
        <v>36010</v>
      </c>
      <c r="H26" s="10" t="s">
        <v>39</v>
      </c>
      <c r="I26" s="23">
        <f t="shared" si="0"/>
        <v>43.835616438356162</v>
      </c>
      <c r="J26" s="12">
        <v>800</v>
      </c>
      <c r="K26" s="12">
        <v>1100</v>
      </c>
      <c r="L26" s="12">
        <v>3000</v>
      </c>
      <c r="M26" s="12">
        <v>3000</v>
      </c>
      <c r="N26" s="12">
        <v>2800</v>
      </c>
      <c r="O26" s="12">
        <v>2500</v>
      </c>
      <c r="P26" s="12">
        <v>1100</v>
      </c>
      <c r="Q26" s="12">
        <v>400</v>
      </c>
      <c r="R26" s="12">
        <v>300</v>
      </c>
      <c r="S26" s="12">
        <v>300</v>
      </c>
      <c r="T26" s="12">
        <v>300</v>
      </c>
      <c r="U26" s="12">
        <v>400</v>
      </c>
      <c r="V26" s="11">
        <f t="shared" si="1"/>
        <v>16000</v>
      </c>
    </row>
    <row r="27" spans="1:22" x14ac:dyDescent="0.25">
      <c r="A27" s="18"/>
      <c r="B27" s="24"/>
      <c r="C27" s="24"/>
      <c r="D27" s="24"/>
      <c r="E27" s="24"/>
      <c r="F27" s="17"/>
      <c r="G27" s="17"/>
      <c r="H27" s="17"/>
      <c r="I27" s="18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1:22" x14ac:dyDescent="0.25">
      <c r="A28" s="18"/>
      <c r="B28" s="24"/>
      <c r="C28" s="24"/>
      <c r="D28" s="24"/>
      <c r="E28" s="24"/>
      <c r="F28" s="17"/>
      <c r="G28" s="17"/>
      <c r="H28" s="17"/>
      <c r="I28" s="18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25">
      <c r="A29" s="18"/>
      <c r="B29" s="24"/>
      <c r="C29" s="24"/>
      <c r="D29" s="24"/>
      <c r="E29" s="24"/>
      <c r="F29" s="17"/>
      <c r="G29" s="17"/>
      <c r="H29" s="17"/>
      <c r="I29" s="18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x14ac:dyDescent="0.25">
      <c r="A30" s="18"/>
      <c r="B30" s="24"/>
      <c r="C30" s="24"/>
      <c r="D30" s="24"/>
      <c r="E30" s="24"/>
      <c r="F30" s="17"/>
      <c r="G30" s="17"/>
      <c r="H30" s="17"/>
      <c r="I30" s="18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x14ac:dyDescent="0.25">
      <c r="A31" s="18"/>
      <c r="B31" s="24"/>
      <c r="C31" s="24"/>
      <c r="D31" s="24"/>
      <c r="E31" s="24"/>
      <c r="F31" s="17"/>
      <c r="G31" s="17"/>
      <c r="H31" s="17"/>
      <c r="I31" s="18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25">
      <c r="A32" s="18"/>
      <c r="B32" s="24"/>
      <c r="C32" s="24"/>
      <c r="D32" s="24"/>
      <c r="E32" s="24"/>
      <c r="F32" s="17"/>
      <c r="G32" s="17"/>
      <c r="H32" s="17"/>
      <c r="I32" s="18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x14ac:dyDescent="0.25">
      <c r="A33" s="18"/>
      <c r="B33" s="24"/>
      <c r="C33" s="24"/>
      <c r="D33" s="24"/>
      <c r="E33" s="24"/>
      <c r="F33" s="17"/>
      <c r="G33" s="17"/>
      <c r="H33" s="17"/>
      <c r="I33" s="18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 x14ac:dyDescent="0.25">
      <c r="A34" s="18"/>
      <c r="B34" s="24"/>
      <c r="C34" s="24"/>
      <c r="D34" s="24"/>
      <c r="E34" s="24"/>
      <c r="F34" s="17"/>
      <c r="G34" s="17"/>
      <c r="H34" s="17"/>
      <c r="I34" s="18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x14ac:dyDescent="0.25">
      <c r="A35" s="3"/>
      <c r="B35" s="1"/>
      <c r="C35" s="1"/>
      <c r="D35" s="1"/>
      <c r="E35" s="1"/>
      <c r="F35" s="2"/>
      <c r="G35" s="2"/>
      <c r="H35" s="2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3"/>
      <c r="B36" s="1"/>
      <c r="C36" s="1"/>
      <c r="D36" s="1"/>
      <c r="E36" s="1"/>
      <c r="F36" s="2"/>
      <c r="G36" s="2"/>
      <c r="H36" s="2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3"/>
      <c r="B37" s="1"/>
      <c r="C37" s="1"/>
      <c r="D37" s="1"/>
      <c r="E37" s="1"/>
      <c r="F37" s="2"/>
      <c r="G37" s="2"/>
      <c r="H37" s="2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3"/>
      <c r="B38" s="1"/>
      <c r="C38" s="1"/>
      <c r="D38" s="1"/>
      <c r="E38" s="1"/>
      <c r="F38" s="2"/>
      <c r="G38" s="2"/>
      <c r="H38" s="2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3"/>
      <c r="B39" s="1"/>
      <c r="C39" s="1"/>
      <c r="D39" s="1"/>
      <c r="E39" s="1"/>
      <c r="F39" s="2"/>
      <c r="G39" s="2"/>
      <c r="H39" s="2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3"/>
      <c r="B40" s="1"/>
      <c r="C40" s="1"/>
      <c r="D40" s="1"/>
      <c r="E40" s="1"/>
      <c r="F40" s="2"/>
      <c r="G40" s="2"/>
      <c r="H40" s="2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3"/>
      <c r="B41" s="1"/>
      <c r="C41" s="1"/>
      <c r="D41" s="1"/>
      <c r="E41" s="1"/>
      <c r="F41" s="2"/>
      <c r="G41" s="2"/>
      <c r="H41" s="2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3"/>
      <c r="B42" s="1"/>
      <c r="C42" s="1"/>
      <c r="D42" s="1"/>
      <c r="E42" s="1"/>
      <c r="F42" s="2"/>
      <c r="G42" s="2"/>
      <c r="H42" s="2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3"/>
      <c r="B43" s="1"/>
      <c r="C43" s="1"/>
      <c r="D43" s="1"/>
      <c r="E43" s="1"/>
      <c r="F43" s="2"/>
      <c r="G43" s="2"/>
      <c r="H43" s="2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3"/>
      <c r="B44" s="1"/>
      <c r="C44" s="1"/>
      <c r="D44" s="1"/>
      <c r="E44" s="1"/>
      <c r="F44" s="2"/>
      <c r="G44" s="2"/>
      <c r="H44" s="2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3"/>
      <c r="B45" s="1"/>
      <c r="C45" s="1"/>
      <c r="D45" s="1"/>
      <c r="E45" s="1"/>
      <c r="F45" s="2"/>
      <c r="G45" s="2"/>
      <c r="H45" s="2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3"/>
      <c r="B46" s="1"/>
      <c r="C46" s="1"/>
      <c r="D46" s="1"/>
      <c r="E46" s="1"/>
      <c r="F46" s="2"/>
      <c r="G46" s="2"/>
      <c r="H46" s="2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3"/>
      <c r="B47" s="1"/>
      <c r="C47" s="1"/>
      <c r="D47" s="1"/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3"/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3"/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3"/>
      <c r="B50" s="1"/>
      <c r="C50" s="1"/>
      <c r="D50" s="1"/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3"/>
      <c r="B51" s="1"/>
      <c r="C51" s="1"/>
      <c r="D51" s="1"/>
      <c r="E51" s="1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3"/>
      <c r="B52" s="1"/>
      <c r="C52" s="1"/>
      <c r="D52" s="1"/>
      <c r="E52" s="1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/>
      <c r="B53" s="1"/>
      <c r="C53" s="1"/>
      <c r="D53" s="1"/>
      <c r="E53" s="1"/>
      <c r="F53" s="2"/>
      <c r="G53" s="2"/>
      <c r="H53" s="2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1"/>
      <c r="C54" s="1"/>
      <c r="D54" s="1"/>
      <c r="E54" s="1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3"/>
      <c r="B55" s="1"/>
      <c r="C55" s="1"/>
      <c r="D55" s="1"/>
      <c r="E55" s="1"/>
      <c r="F55" s="2"/>
      <c r="G55" s="2"/>
      <c r="H55" s="2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3"/>
      <c r="B56" s="1"/>
      <c r="C56" s="1"/>
      <c r="D56" s="1"/>
      <c r="E56" s="1"/>
      <c r="F56" s="2"/>
      <c r="G56" s="2"/>
      <c r="H56" s="2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3"/>
      <c r="B57" s="1"/>
      <c r="C57" s="1"/>
      <c r="D57" s="1"/>
      <c r="E57" s="1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B58"/>
      <c r="C58"/>
      <c r="D58"/>
      <c r="E58"/>
      <c r="F58"/>
      <c r="G58" s="6"/>
      <c r="H58" s="6"/>
      <c r="I58" s="6"/>
    </row>
  </sheetData>
  <autoFilter ref="B8:I57" xr:uid="{00000000-0009-0000-0000-000000000000}"/>
  <mergeCells count="4">
    <mergeCell ref="A7:I7"/>
    <mergeCell ref="J7:V7"/>
    <mergeCell ref="A2:V2"/>
    <mergeCell ref="A4:V4"/>
  </mergeCells>
  <phoneticPr fontId="1" type="noConversion"/>
  <dataValidations count="1">
    <dataValidation type="textLength" operator="equal" allowBlank="1" showInputMessage="1" showErrorMessage="1" errorTitle="XContract" error="Attenzione: inserire la provincia con due lettere" sqref="H9:H26" xr:uid="{5B27BFCD-1F4C-414F-B4F5-FB51284DEFC1}">
      <formula1>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headerFooter>
    <oddHeader xml:space="preserve">&amp;C&amp;"Times New Roman,Normale"&amp;12-CAPITOLATO TECNICO- 
C.I.G. B5A3E8A325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1'!Area_stampa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Carolina Giudici</dc:creator>
  <cp:lastModifiedBy>Pier Francesco Del Conte</cp:lastModifiedBy>
  <cp:lastPrinted>2025-02-17T14:26:56Z</cp:lastPrinted>
  <dcterms:created xsi:type="dcterms:W3CDTF">2017-12-06T09:34:47Z</dcterms:created>
  <dcterms:modified xsi:type="dcterms:W3CDTF">2025-02-17T14:27:21Z</dcterms:modified>
</cp:coreProperties>
</file>