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ED984919-C29F-4FB3-A52F-DBD69B4F0A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GRAFICA E CONSUMI" sheetId="2" r:id="rId1"/>
    <sheet name="Foglio1" sheetId="3" r:id="rId2"/>
  </sheets>
  <definedNames>
    <definedName name="_xlnm._FilterDatabase" localSheetId="0" hidden="1">'ANAGRAFICA E CONSUMI'!$B$8:$G$58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2" l="1"/>
  <c r="H97" i="2"/>
  <c r="H98" i="2"/>
  <c r="H99" i="2"/>
  <c r="H100" i="2"/>
  <c r="H101" i="2"/>
  <c r="H102" i="2"/>
  <c r="H103" i="2"/>
  <c r="H104" i="2"/>
  <c r="H105" i="2"/>
  <c r="H106" i="2"/>
  <c r="H95" i="2"/>
  <c r="H24" i="3"/>
  <c r="H25" i="3"/>
  <c r="H26" i="3"/>
  <c r="H27" i="3"/>
  <c r="H28" i="3"/>
  <c r="H29" i="3"/>
  <c r="H30" i="3"/>
  <c r="H31" i="3"/>
  <c r="H32" i="3"/>
  <c r="H33" i="3"/>
  <c r="H34" i="3"/>
  <c r="H107" i="2"/>
  <c r="D24" i="3"/>
  <c r="E24" i="3"/>
  <c r="F24" i="3"/>
  <c r="D25" i="3"/>
  <c r="E25" i="3"/>
  <c r="F25" i="3"/>
  <c r="D26" i="3"/>
  <c r="E26" i="3"/>
  <c r="F26" i="3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E23" i="3"/>
  <c r="H23" i="3" s="1"/>
  <c r="F23" i="3"/>
  <c r="D23" i="3"/>
  <c r="H15" i="3"/>
  <c r="H14" i="3"/>
  <c r="H13" i="3"/>
  <c r="H12" i="3"/>
  <c r="H11" i="3"/>
  <c r="H10" i="3"/>
  <c r="H9" i="3"/>
  <c r="H8" i="3"/>
  <c r="H7" i="3"/>
  <c r="H6" i="3"/>
  <c r="H18" i="3" s="1"/>
  <c r="H35" i="3" l="1"/>
</calcChain>
</file>

<file path=xl/sharedStrings.xml><?xml version="1.0" encoding="utf-8"?>
<sst xmlns="http://schemas.openxmlformats.org/spreadsheetml/2006/main" count="649" uniqueCount="308">
  <si>
    <t>TOTALE</t>
  </si>
  <si>
    <t>MESE</t>
  </si>
  <si>
    <t>POD</t>
  </si>
  <si>
    <t>Comune</t>
  </si>
  <si>
    <t>Indirizzo</t>
  </si>
  <si>
    <t>N° civ</t>
  </si>
  <si>
    <t>Cap</t>
  </si>
  <si>
    <t>Prov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</si>
  <si>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</si>
  <si>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</si>
  <si>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</si>
  <si>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</si>
  <si>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</si>
  <si>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</si>
  <si>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</si>
  <si>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</si>
  <si>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</si>
  <si>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</si>
  <si>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</si>
  <si>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</si>
  <si>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MESE</t>
  </si>
  <si>
    <t>N</t>
  </si>
  <si>
    <t xml:space="preserve"> F1</t>
  </si>
  <si>
    <t xml:space="preserve"> F2</t>
  </si>
  <si>
    <t>F3</t>
  </si>
  <si>
    <t>TIPOLGIA UTENZA (AUTOSTRADA, GALLERIA, STAZ. AUT…)</t>
  </si>
  <si>
    <t>TIPOLOGIA USO (AU/IP)</t>
  </si>
  <si>
    <t>POTENZA (KW)</t>
  </si>
  <si>
    <t xml:space="preserve">QUOTA ENERGIA VERDE </t>
  </si>
  <si>
    <t xml:space="preserve">F0 </t>
  </si>
  <si>
    <t>% su quantità totale</t>
  </si>
  <si>
    <t>TABELLA ANAGRAFICA PUNTI DI PRELIEVO 2026</t>
  </si>
  <si>
    <t>PREVISIONE CONSUMI 2026 SUDDIVISI PER MESE E FASCIA ORARIA (MWh)</t>
  </si>
  <si>
    <t>IT001E00218496</t>
  </si>
  <si>
    <t>GENOVA</t>
  </si>
  <si>
    <t>VIA TORBELLA</t>
  </si>
  <si>
    <t>SNC</t>
  </si>
  <si>
    <t>IT001E00218823</t>
  </si>
  <si>
    <t>MARCIANISE</t>
  </si>
  <si>
    <t>STRADA STATALE 87 SANNITICA</t>
  </si>
  <si>
    <t>IT001E00221133</t>
  </si>
  <si>
    <t>LORETO</t>
  </si>
  <si>
    <t>VIA LEONESSA</t>
  </si>
  <si>
    <t>IT001E00222686</t>
  </si>
  <si>
    <t>MAGLIANO SABINA</t>
  </si>
  <si>
    <t>VOCABOLO ROCCHETTE</t>
  </si>
  <si>
    <t>IT001E00222990</t>
  </si>
  <si>
    <t>ANAGNI</t>
  </si>
  <si>
    <t>VIA CAPANNACCIO</t>
  </si>
  <si>
    <t>IT001E00231882</t>
  </si>
  <si>
    <t>ANDRIA</t>
  </si>
  <si>
    <t>LOCALITA CASCINA LAMPAOLA</t>
  </si>
  <si>
    <t>IT001E00240459</t>
  </si>
  <si>
    <t>UBOLDO</t>
  </si>
  <si>
    <t>VIA IV NOVEMBRE</t>
  </si>
  <si>
    <t>IT001E00326984</t>
  </si>
  <si>
    <t>VIA GIUSEPPE MORASSO</t>
  </si>
  <si>
    <t>IT001E02093315</t>
  </si>
  <si>
    <t>VIA DELLA TORRAZZA</t>
  </si>
  <si>
    <t>IT001E02097565</t>
  </si>
  <si>
    <t>VIA SARDORELLA</t>
  </si>
  <si>
    <t>IT001E02807197</t>
  </si>
  <si>
    <t>VIA ARGINE POLCEVERA</t>
  </si>
  <si>
    <t>IT001E02807919</t>
  </si>
  <si>
    <t>VIA DELLE GAVETTE</t>
  </si>
  <si>
    <t>IT001E02894074</t>
  </si>
  <si>
    <t>VIA DEI LAMINATOI</t>
  </si>
  <si>
    <t>IT001E03392755</t>
  </si>
  <si>
    <t>IT001E03398914</t>
  </si>
  <si>
    <t>VIA FIAMME GIALLE</t>
  </si>
  <si>
    <t>IT001E04164484</t>
  </si>
  <si>
    <t>BOLOGNA</t>
  </si>
  <si>
    <t>VIA GIAMBOLOGNA</t>
  </si>
  <si>
    <t>IT001E04335298</t>
  </si>
  <si>
    <t>VIA ALFREDO D ANDRADE</t>
  </si>
  <si>
    <t>IT001E10557007</t>
  </si>
  <si>
    <t>MANOCALZATI</t>
  </si>
  <si>
    <t>VIA PASCONI</t>
  </si>
  <si>
    <t>IT001E10849602</t>
  </si>
  <si>
    <t>BARBERINO DI MUGELLO</t>
  </si>
  <si>
    <t>VIA DEL CORNOCCHIO</t>
  </si>
  <si>
    <t>IT001E10870303</t>
  </si>
  <si>
    <t>BAGNO A RIPOLI</t>
  </si>
  <si>
    <t>VIA UBALDINO PERUZZI</t>
  </si>
  <si>
    <t>IT001E11008924</t>
  </si>
  <si>
    <t>VIA DELLA MULINACCIA</t>
  </si>
  <si>
    <t>IT001E11009148</t>
  </si>
  <si>
    <t>IT001E11076566</t>
  </si>
  <si>
    <t>IT001E11077118</t>
  </si>
  <si>
    <t>IT001E11111677</t>
  </si>
  <si>
    <t>IT001E11111955</t>
  </si>
  <si>
    <t>IT001E11127646</t>
  </si>
  <si>
    <t>IT001E11133748</t>
  </si>
  <si>
    <t>IT001E11152065</t>
  </si>
  <si>
    <t>IT001E11152473</t>
  </si>
  <si>
    <t>IT001E11169351</t>
  </si>
  <si>
    <t>IT001E11173074</t>
  </si>
  <si>
    <t>BROVELLO-CARPUGNINO</t>
  </si>
  <si>
    <t>ZOLA PREDOSA</t>
  </si>
  <si>
    <t>NOVATE MILANESE</t>
  </si>
  <si>
    <t>GRASSOBBIO</t>
  </si>
  <si>
    <t>MARZABOTTO</t>
  </si>
  <si>
    <t>CASTEL SAN PIETRO TERME</t>
  </si>
  <si>
    <t>CIVITELLA IN VAL DI CHIANA</t>
  </si>
  <si>
    <t>BARANZATE</t>
  </si>
  <si>
    <t>VIA MANCANTE</t>
  </si>
  <si>
    <t>LOCALITA USCITA AUTOSTRADALE A26 CARPUGNINO</t>
  </si>
  <si>
    <t>VIA SANTUARIO DI NOSTRA SIGNORA DELLA GUARDIA</t>
  </si>
  <si>
    <t>VIA PRATI</t>
  </si>
  <si>
    <t>VIALE DON GIOVANNI MINZONI</t>
  </si>
  <si>
    <t>VIALE RIMEMBRANZE</t>
  </si>
  <si>
    <t>VIA AZZANO SAN PAOLO</t>
  </si>
  <si>
    <t>VIA VAL DI SETTA</t>
  </si>
  <si>
    <t>VIA SAN CARLO</t>
  </si>
  <si>
    <t>VIA DI PESCAIOLA</t>
  </si>
  <si>
    <t>VIA DEI GIOVI</t>
  </si>
  <si>
    <t>26</t>
  </si>
  <si>
    <t>3</t>
  </si>
  <si>
    <t>1</t>
  </si>
  <si>
    <t>SN</t>
  </si>
  <si>
    <t>IT001E11173551</t>
  </si>
  <si>
    <t>IT001E11175340</t>
  </si>
  <si>
    <t>IT001E11178404</t>
  </si>
  <si>
    <t>IT001E11179025</t>
  </si>
  <si>
    <t>RIMINI</t>
  </si>
  <si>
    <t>PONTENURE</t>
  </si>
  <si>
    <t>VIA PIONIERI ED AVIATORI D ITALIA</t>
  </si>
  <si>
    <t>VIA MOLINO RONCI</t>
  </si>
  <si>
    <t>VIA CHIAPPINI</t>
  </si>
  <si>
    <t>AUTOSTRADA A12 GENOVA - SESTRI LEVANTE</t>
  </si>
  <si>
    <t>IT001E11212921</t>
  </si>
  <si>
    <t>IT001E11235214</t>
  </si>
  <si>
    <t>IT001E11235660</t>
  </si>
  <si>
    <t>IT001E11238662</t>
  </si>
  <si>
    <t>IT001E11295346</t>
  </si>
  <si>
    <t>IT001E11298554</t>
  </si>
  <si>
    <t>IT001E11301064</t>
  </si>
  <si>
    <t>IT001E11338234</t>
  </si>
  <si>
    <t>LAINATE</t>
  </si>
  <si>
    <t>PESARO</t>
  </si>
  <si>
    <t>CINISELLO BALSAMO</t>
  </si>
  <si>
    <t>VIA FERRARESE</t>
  </si>
  <si>
    <t>VIA DE AMICIS</t>
  </si>
  <si>
    <t>VIA SALITA CHIAPPA DI STRUPPA</t>
  </si>
  <si>
    <t>VIA LOCALITA CORNOCCHIO SP 8 KM 17+500</t>
  </si>
  <si>
    <t>VIA VECCHIA ARETINA</t>
  </si>
  <si>
    <t>VIA STRADA PANTANO-CASTAGNI</t>
  </si>
  <si>
    <t>VIA PER BRESSO</t>
  </si>
  <si>
    <t>211</t>
  </si>
  <si>
    <t>IT001E11374027</t>
  </si>
  <si>
    <t>IT001E11414775</t>
  </si>
  <si>
    <t>IT001E11471582</t>
  </si>
  <si>
    <t>IT001E11475654</t>
  </si>
  <si>
    <t>IT001E11510390</t>
  </si>
  <si>
    <t>IT001E11540567</t>
  </si>
  <si>
    <t>GREVE IN CHIANTI</t>
  </si>
  <si>
    <t>SESTO FIORENTINO</t>
  </si>
  <si>
    <t>SASSO MARCONI</t>
  </si>
  <si>
    <t>GALLICANO NEL LAZIO</t>
  </si>
  <si>
    <t>VIA Lanciola</t>
  </si>
  <si>
    <t>VIA DEL PANTANO</t>
  </si>
  <si>
    <t>VIA SETTA</t>
  </si>
  <si>
    <t>VIA VIZZANO</t>
  </si>
  <si>
    <t>VIA SAN GIOVANNI D ACRI</t>
  </si>
  <si>
    <t>VIA MAREMMANA</t>
  </si>
  <si>
    <t>Snc</t>
  </si>
  <si>
    <t>IT001E11550619</t>
  </si>
  <si>
    <t>IT001E11556486</t>
  </si>
  <si>
    <t>IT001E11570424</t>
  </si>
  <si>
    <t>IT001E11649571</t>
  </si>
  <si>
    <t>IT001E11649596</t>
  </si>
  <si>
    <t>IT001E11649599</t>
  </si>
  <si>
    <t>IT001E11649602</t>
  </si>
  <si>
    <t>IT001E11649603</t>
  </si>
  <si>
    <t>IT001E11649608</t>
  </si>
  <si>
    <t>IT001E11649610</t>
  </si>
  <si>
    <t>IT001E11649616</t>
  </si>
  <si>
    <t>POGGIO RENATICO</t>
  </si>
  <si>
    <t>VIA ALL IDROSCALO</t>
  </si>
  <si>
    <t>AUTOSTRADA A13 BOLOGNA-PADOVA</t>
  </si>
  <si>
    <t>VIALE BRIANZA</t>
  </si>
  <si>
    <t>144</t>
  </si>
  <si>
    <t>34</t>
  </si>
  <si>
    <t>IT001E12038898</t>
  </si>
  <si>
    <t>IT001E12128285</t>
  </si>
  <si>
    <t>IT001E12134230</t>
  </si>
  <si>
    <t>IT001E12182235</t>
  </si>
  <si>
    <t>IT001E12385509</t>
  </si>
  <si>
    <t>IT001E18287135</t>
  </si>
  <si>
    <t>IT001E34716550</t>
  </si>
  <si>
    <t>IT001E42146297</t>
  </si>
  <si>
    <t>IT001E48095240</t>
  </si>
  <si>
    <t>IT001E75223830</t>
  </si>
  <si>
    <t>IT011E53037470</t>
  </si>
  <si>
    <t>IT011E53037487</t>
  </si>
  <si>
    <t>IT012E94402614</t>
  </si>
  <si>
    <t>IT026E00017896</t>
  </si>
  <si>
    <t>TRASAGHIS</t>
  </si>
  <si>
    <t>FIRENZE</t>
  </si>
  <si>
    <t>TREZZO SULL ADDA</t>
  </si>
  <si>
    <t>FIESSO UMBERTIANO</t>
  </si>
  <si>
    <t>SILVI</t>
  </si>
  <si>
    <t>ROMA</t>
  </si>
  <si>
    <t>MODENA</t>
  </si>
  <si>
    <t>BRESCIA</t>
  </si>
  <si>
    <t>ORTONA</t>
  </si>
  <si>
    <t>VIA SOMPLAGO</t>
  </si>
  <si>
    <t>VIA AL PASSO NUOVO</t>
  </si>
  <si>
    <t>VIA DI CARRAIA</t>
  </si>
  <si>
    <t>VIA FRANCESCO ZAMBECCARI</t>
  </si>
  <si>
    <t>VIA PIO LA TORRE</t>
  </si>
  <si>
    <t>VIA TRENTO</t>
  </si>
  <si>
    <t>VIA FOSSATO</t>
  </si>
  <si>
    <t>VIA FITTIZIO</t>
  </si>
  <si>
    <t>VIA CAMPO BASE CO02</t>
  </si>
  <si>
    <t>VIA ARTURO COZZAGLIO</t>
  </si>
  <si>
    <t>CONTRADA TAMARETE</t>
  </si>
  <si>
    <t>AUTOSTRADA A14 AREA PARCH FONTE ANTICA EST</t>
  </si>
  <si>
    <t>6</t>
  </si>
  <si>
    <t>16159</t>
  </si>
  <si>
    <t>GE</t>
  </si>
  <si>
    <t>AU</t>
  </si>
  <si>
    <t>81025</t>
  </si>
  <si>
    <t>CE</t>
  </si>
  <si>
    <t>60025</t>
  </si>
  <si>
    <t>AN</t>
  </si>
  <si>
    <t>02046</t>
  </si>
  <si>
    <t>RI</t>
  </si>
  <si>
    <t>03012</t>
  </si>
  <si>
    <t>FR</t>
  </si>
  <si>
    <t>76123</t>
  </si>
  <si>
    <t>BT</t>
  </si>
  <si>
    <t>21040</t>
  </si>
  <si>
    <t>VA</t>
  </si>
  <si>
    <t>16163</t>
  </si>
  <si>
    <t>16157</t>
  </si>
  <si>
    <t>16162</t>
  </si>
  <si>
    <t>16100</t>
  </si>
  <si>
    <t>16138</t>
  </si>
  <si>
    <t>300</t>
  </si>
  <si>
    <t>420</t>
  </si>
  <si>
    <t>574</t>
  </si>
  <si>
    <t>434</t>
  </si>
  <si>
    <t>600</t>
  </si>
  <si>
    <t>322</t>
  </si>
  <si>
    <t>40</t>
  </si>
  <si>
    <t>3,30</t>
  </si>
  <si>
    <t>100</t>
  </si>
  <si>
    <t>50</t>
  </si>
  <si>
    <t>16152</t>
  </si>
  <si>
    <t>16149</t>
  </si>
  <si>
    <t>16,50</t>
  </si>
  <si>
    <t>40138</t>
  </si>
  <si>
    <t>BO</t>
  </si>
  <si>
    <t>6,60</t>
  </si>
  <si>
    <t>16154</t>
  </si>
  <si>
    <t>D3</t>
  </si>
  <si>
    <t>83030</t>
  </si>
  <si>
    <t>AV</t>
  </si>
  <si>
    <t>50031</t>
  </si>
  <si>
    <t>FI</t>
  </si>
  <si>
    <t>30</t>
  </si>
  <si>
    <t>28833</t>
  </si>
  <si>
    <t>VB</t>
  </si>
  <si>
    <t>40069</t>
  </si>
  <si>
    <t>1100</t>
  </si>
  <si>
    <t>313</t>
  </si>
  <si>
    <t>20026</t>
  </si>
  <si>
    <t>MI</t>
  </si>
  <si>
    <t>90</t>
  </si>
  <si>
    <t>24050</t>
  </si>
  <si>
    <t>BG</t>
  </si>
  <si>
    <t>40043</t>
  </si>
  <si>
    <t>40024</t>
  </si>
  <si>
    <t>800</t>
  </si>
  <si>
    <t>52041</t>
  </si>
  <si>
    <t>AR</t>
  </si>
  <si>
    <t>500</t>
  </si>
  <si>
    <t>20021</t>
  </si>
  <si>
    <t>47921</t>
  </si>
  <si>
    <t>RN</t>
  </si>
  <si>
    <t>29010</t>
  </si>
  <si>
    <t>PC</t>
  </si>
  <si>
    <t>16141</t>
  </si>
  <si>
    <t>40128</t>
  </si>
  <si>
    <t>5,50</t>
  </si>
  <si>
    <t>20045</t>
  </si>
  <si>
    <t>22</t>
  </si>
  <si>
    <t>400</t>
  </si>
  <si>
    <t>50012</t>
  </si>
  <si>
    <t>61100</t>
  </si>
  <si>
    <t>PU</t>
  </si>
  <si>
    <t>20092</t>
  </si>
  <si>
    <t>RO</t>
  </si>
  <si>
    <t>RM</t>
  </si>
  <si>
    <t>MO</t>
  </si>
  <si>
    <t>FE</t>
  </si>
  <si>
    <t>5</t>
  </si>
  <si>
    <t>UD</t>
  </si>
  <si>
    <t>33</t>
  </si>
  <si>
    <t>47922</t>
  </si>
  <si>
    <t>64028</t>
  </si>
  <si>
    <t>TE</t>
  </si>
  <si>
    <t>20</t>
  </si>
  <si>
    <t>BS</t>
  </si>
  <si>
    <t>CH</t>
  </si>
  <si>
    <r>
      <rPr>
        <b/>
        <sz val="14"/>
        <color rgb="FF000000"/>
        <rFont val="Times New Roman"/>
        <family val="1"/>
      </rPr>
      <t xml:space="preserve">                                 (</t>
    </r>
    <r>
      <rPr>
        <b/>
        <u/>
        <sz val="14"/>
        <color rgb="FF000000"/>
        <rFont val="Times New Roman"/>
        <family val="1"/>
      </rPr>
      <t xml:space="preserve">ALLEGATO 5) al Disciplinare di Gara - CAPITOLATO TECNICO </t>
    </r>
  </si>
  <si>
    <t xml:space="preserve">                                     AMPLIA Infrastructures S.p.A.: ANAGRAFICA PUNTI DI PRELIEVO E PREVISIONE DEI CONSUMI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</si>
</sst>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mm\-yy;@"/>
    <numFmt numFmtId="165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3" xfId="0" applyNumberForma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/>
    </xf>
    <xf numFmtId="165" fontId="0" fillId="0" borderId="14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9" fontId="0" fillId="0" borderId="20" xfId="0" applyNumberFormat="1" applyBorder="1" applyAlignment="1">
      <alignment horizontal="right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13"/>
  <sheetViews>
    <sheetView tabSelected="1" view="pageLayout" zoomScaleNormal="100" workbookViewId="0">
      <selection activeCell="A4" sqref="A4:I4"/>
    </sheetView>
  </sheetViews>
  <sheetFormatPr defaultColWidth="9.140625" defaultRowHeight="15" x14ac:dyDescent="0.25"/>
  <cols>
    <col min="1" max="1" width="4.7109375" style="5" customWidth="1"/>
    <col min="2" max="2" width="23.140625" style="6" customWidth="1"/>
    <col min="3" max="3" width="29.140625" style="6" bestFit="1" customWidth="1"/>
    <col min="4" max="4" width="49.140625" style="6" bestFit="1" customWidth="1"/>
    <col min="5" max="5" width="14" style="5" customWidth="1"/>
    <col min="6" max="7" width="11.140625" style="5" customWidth="1"/>
    <col min="8" max="8" width="16.85546875" style="5" customWidth="1"/>
    <col min="9" max="9" width="12.85546875" style="5" customWidth="1"/>
    <col min="10" max="10" width="16.7109375" customWidth="1"/>
    <col min="11" max="11" width="18.140625" customWidth="1"/>
    <col min="12" max="15" width="20.7109375" customWidth="1"/>
    <col min="16" max="16" width="24.140625" customWidth="1"/>
  </cols>
  <sheetData>
    <row r="2" spans="1:10" ht="18.75" x14ac:dyDescent="0.3">
      <c r="A2" s="33" t="s">
        <v>306</v>
      </c>
      <c r="B2" s="33"/>
      <c r="C2" s="33"/>
      <c r="D2" s="33"/>
      <c r="E2" s="33"/>
      <c r="F2" s="33"/>
      <c r="G2" s="33"/>
      <c r="H2" s="33"/>
      <c r="I2" s="33"/>
    </row>
    <row r="4" spans="1:10" ht="15.75" x14ac:dyDescent="0.25">
      <c r="A4" s="34" t="s">
        <v>307</v>
      </c>
      <c r="B4" s="34"/>
      <c r="C4" s="34"/>
      <c r="D4" s="34"/>
      <c r="E4" s="34"/>
      <c r="F4" s="34"/>
      <c r="G4" s="34"/>
      <c r="H4" s="34"/>
      <c r="I4" s="34"/>
    </row>
    <row r="6" spans="1:10" x14ac:dyDescent="0.25">
      <c r="A6" s="35" t="s">
        <v>31</v>
      </c>
      <c r="B6" s="35"/>
      <c r="C6" s="35"/>
      <c r="D6" s="35"/>
      <c r="E6" s="35"/>
      <c r="F6" s="35"/>
      <c r="G6" s="35"/>
      <c r="H6" s="35"/>
      <c r="I6" s="35"/>
      <c r="J6" s="35"/>
    </row>
    <row r="8" spans="1:10" ht="75" x14ac:dyDescent="0.25">
      <c r="A8" s="4" t="s">
        <v>21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26</v>
      </c>
      <c r="I8" s="1" t="s">
        <v>27</v>
      </c>
      <c r="J8" s="1" t="s">
        <v>25</v>
      </c>
    </row>
    <row r="9" spans="1:10" x14ac:dyDescent="0.25">
      <c r="A9" s="4">
        <v>1</v>
      </c>
      <c r="B9" s="3" t="s">
        <v>33</v>
      </c>
      <c r="C9" s="3" t="s">
        <v>34</v>
      </c>
      <c r="D9" s="3" t="s">
        <v>35</v>
      </c>
      <c r="E9" s="3" t="s">
        <v>36</v>
      </c>
      <c r="F9" s="31" t="s">
        <v>219</v>
      </c>
      <c r="G9" s="31" t="s">
        <v>220</v>
      </c>
      <c r="H9" s="31" t="s">
        <v>221</v>
      </c>
      <c r="I9" s="31" t="s">
        <v>239</v>
      </c>
      <c r="J9" s="3"/>
    </row>
    <row r="10" spans="1:10" x14ac:dyDescent="0.25">
      <c r="A10" s="4">
        <v>2</v>
      </c>
      <c r="B10" s="3" t="s">
        <v>37</v>
      </c>
      <c r="C10" s="3" t="s">
        <v>38</v>
      </c>
      <c r="D10" s="3" t="s">
        <v>39</v>
      </c>
      <c r="E10" s="3" t="s">
        <v>36</v>
      </c>
      <c r="F10" s="31" t="s">
        <v>222</v>
      </c>
      <c r="G10" s="31" t="s">
        <v>223</v>
      </c>
      <c r="H10" s="31" t="s">
        <v>221</v>
      </c>
      <c r="I10" s="31" t="s">
        <v>240</v>
      </c>
      <c r="J10" s="3"/>
    </row>
    <row r="11" spans="1:10" x14ac:dyDescent="0.25">
      <c r="A11" s="4">
        <v>3</v>
      </c>
      <c r="B11" s="3" t="s">
        <v>40</v>
      </c>
      <c r="C11" s="3" t="s">
        <v>41</v>
      </c>
      <c r="D11" s="3" t="s">
        <v>42</v>
      </c>
      <c r="E11" s="3" t="s">
        <v>36</v>
      </c>
      <c r="F11" s="31" t="s">
        <v>224</v>
      </c>
      <c r="G11" s="31" t="s">
        <v>225</v>
      </c>
      <c r="H11" s="31" t="s">
        <v>221</v>
      </c>
      <c r="I11" s="31" t="s">
        <v>241</v>
      </c>
      <c r="J11" s="3"/>
    </row>
    <row r="12" spans="1:10" x14ac:dyDescent="0.25">
      <c r="A12" s="4">
        <v>4</v>
      </c>
      <c r="B12" s="3" t="s">
        <v>43</v>
      </c>
      <c r="C12" s="3" t="s">
        <v>44</v>
      </c>
      <c r="D12" s="3" t="s">
        <v>45</v>
      </c>
      <c r="E12" s="3" t="s">
        <v>36</v>
      </c>
      <c r="F12" s="31" t="s">
        <v>226</v>
      </c>
      <c r="G12" s="31" t="s">
        <v>227</v>
      </c>
      <c r="H12" s="31" t="s">
        <v>221</v>
      </c>
      <c r="I12" s="31" t="s">
        <v>242</v>
      </c>
      <c r="J12" s="3"/>
    </row>
    <row r="13" spans="1:10" x14ac:dyDescent="0.25">
      <c r="A13" s="4">
        <v>5</v>
      </c>
      <c r="B13" s="3" t="s">
        <v>46</v>
      </c>
      <c r="C13" s="3" t="s">
        <v>47</v>
      </c>
      <c r="D13" s="3" t="s">
        <v>48</v>
      </c>
      <c r="E13" s="3" t="s">
        <v>36</v>
      </c>
      <c r="F13" s="31" t="s">
        <v>228</v>
      </c>
      <c r="G13" s="31" t="s">
        <v>229</v>
      </c>
      <c r="H13" s="31" t="s">
        <v>221</v>
      </c>
      <c r="I13" s="31" t="s">
        <v>240</v>
      </c>
      <c r="J13" s="3"/>
    </row>
    <row r="14" spans="1:10" x14ac:dyDescent="0.25">
      <c r="A14" s="4">
        <v>6</v>
      </c>
      <c r="B14" s="3" t="s">
        <v>49</v>
      </c>
      <c r="C14" s="3" t="s">
        <v>50</v>
      </c>
      <c r="D14" s="3" t="s">
        <v>51</v>
      </c>
      <c r="E14" s="3" t="s">
        <v>36</v>
      </c>
      <c r="F14" s="31" t="s">
        <v>230</v>
      </c>
      <c r="G14" s="31" t="s">
        <v>231</v>
      </c>
      <c r="H14" s="31" t="s">
        <v>221</v>
      </c>
      <c r="I14" s="31" t="s">
        <v>243</v>
      </c>
      <c r="J14" s="3"/>
    </row>
    <row r="15" spans="1:10" x14ac:dyDescent="0.25">
      <c r="A15" s="4">
        <v>7</v>
      </c>
      <c r="B15" s="3" t="s">
        <v>52</v>
      </c>
      <c r="C15" s="3" t="s">
        <v>53</v>
      </c>
      <c r="D15" s="3" t="s">
        <v>54</v>
      </c>
      <c r="E15" s="3" t="s">
        <v>36</v>
      </c>
      <c r="F15" s="31" t="s">
        <v>232</v>
      </c>
      <c r="G15" s="31" t="s">
        <v>233</v>
      </c>
      <c r="H15" s="31" t="s">
        <v>221</v>
      </c>
      <c r="I15" s="31" t="s">
        <v>244</v>
      </c>
      <c r="J15" s="3"/>
    </row>
    <row r="16" spans="1:10" x14ac:dyDescent="0.25">
      <c r="A16" s="4">
        <v>8</v>
      </c>
      <c r="B16" s="3" t="s">
        <v>55</v>
      </c>
      <c r="C16" s="3" t="s">
        <v>34</v>
      </c>
      <c r="D16" s="3" t="s">
        <v>56</v>
      </c>
      <c r="E16" s="3">
        <v>67</v>
      </c>
      <c r="F16" s="31" t="s">
        <v>234</v>
      </c>
      <c r="G16" s="31" t="s">
        <v>220</v>
      </c>
      <c r="H16" s="31" t="s">
        <v>221</v>
      </c>
      <c r="I16" s="31" t="s">
        <v>245</v>
      </c>
      <c r="J16" s="3"/>
    </row>
    <row r="17" spans="1:10" x14ac:dyDescent="0.25">
      <c r="A17" s="4">
        <v>9</v>
      </c>
      <c r="B17" s="3" t="s">
        <v>57</v>
      </c>
      <c r="C17" s="3" t="s">
        <v>34</v>
      </c>
      <c r="D17" s="3" t="s">
        <v>58</v>
      </c>
      <c r="E17" s="3" t="s">
        <v>36</v>
      </c>
      <c r="F17" s="31" t="s">
        <v>235</v>
      </c>
      <c r="G17" s="31" t="s">
        <v>220</v>
      </c>
      <c r="H17" s="31" t="s">
        <v>221</v>
      </c>
      <c r="I17" s="31" t="s">
        <v>246</v>
      </c>
      <c r="J17" s="3"/>
    </row>
    <row r="18" spans="1:10" x14ac:dyDescent="0.25">
      <c r="A18" s="4">
        <v>10</v>
      </c>
      <c r="B18" s="3" t="s">
        <v>59</v>
      </c>
      <c r="C18" s="3" t="s">
        <v>34</v>
      </c>
      <c r="D18" s="3" t="s">
        <v>60</v>
      </c>
      <c r="E18" s="3" t="s">
        <v>36</v>
      </c>
      <c r="F18" s="31" t="s">
        <v>236</v>
      </c>
      <c r="G18" s="31" t="s">
        <v>220</v>
      </c>
      <c r="H18" s="31" t="s">
        <v>221</v>
      </c>
      <c r="I18" s="31" t="s">
        <v>247</v>
      </c>
      <c r="J18" s="3"/>
    </row>
    <row r="19" spans="1:10" x14ac:dyDescent="0.25">
      <c r="A19" s="4">
        <v>11</v>
      </c>
      <c r="B19" s="3" t="s">
        <v>61</v>
      </c>
      <c r="C19" s="3" t="s">
        <v>34</v>
      </c>
      <c r="D19" s="3" t="s">
        <v>62</v>
      </c>
      <c r="E19" s="3" t="s">
        <v>36</v>
      </c>
      <c r="F19" s="31" t="s">
        <v>237</v>
      </c>
      <c r="G19" s="31" t="s">
        <v>220</v>
      </c>
      <c r="H19" s="31" t="s">
        <v>221</v>
      </c>
      <c r="I19" s="31" t="s">
        <v>248</v>
      </c>
      <c r="J19" s="3"/>
    </row>
    <row r="20" spans="1:10" x14ac:dyDescent="0.25">
      <c r="A20" s="4">
        <v>12</v>
      </c>
      <c r="B20" s="3" t="s">
        <v>63</v>
      </c>
      <c r="C20" s="3" t="s">
        <v>34</v>
      </c>
      <c r="D20" s="3" t="s">
        <v>64</v>
      </c>
      <c r="E20" s="3" t="s">
        <v>36</v>
      </c>
      <c r="F20" s="31" t="s">
        <v>238</v>
      </c>
      <c r="G20" s="31" t="s">
        <v>220</v>
      </c>
      <c r="H20" s="31" t="s">
        <v>221</v>
      </c>
      <c r="I20" s="31" t="s">
        <v>248</v>
      </c>
      <c r="J20" s="3"/>
    </row>
    <row r="21" spans="1:10" x14ac:dyDescent="0.25">
      <c r="A21" s="4">
        <v>13</v>
      </c>
      <c r="B21" s="3" t="s">
        <v>65</v>
      </c>
      <c r="C21" s="3" t="s">
        <v>34</v>
      </c>
      <c r="D21" s="3" t="s">
        <v>66</v>
      </c>
      <c r="E21" s="3" t="s">
        <v>36</v>
      </c>
      <c r="F21" s="31" t="s">
        <v>249</v>
      </c>
      <c r="G21" s="31" t="s">
        <v>220</v>
      </c>
      <c r="H21" s="31" t="s">
        <v>221</v>
      </c>
      <c r="I21" s="32">
        <v>1000</v>
      </c>
      <c r="J21" s="3"/>
    </row>
    <row r="22" spans="1:10" x14ac:dyDescent="0.25">
      <c r="A22" s="4">
        <v>14</v>
      </c>
      <c r="B22" s="3" t="s">
        <v>67</v>
      </c>
      <c r="C22" s="3" t="s">
        <v>34</v>
      </c>
      <c r="D22" s="3" t="s">
        <v>66</v>
      </c>
      <c r="E22" s="3" t="s">
        <v>36</v>
      </c>
      <c r="F22" s="31" t="s">
        <v>249</v>
      </c>
      <c r="G22" s="31" t="s">
        <v>220</v>
      </c>
      <c r="H22" s="31" t="s">
        <v>221</v>
      </c>
      <c r="I22" s="31" t="s">
        <v>248</v>
      </c>
      <c r="J22" s="3"/>
    </row>
    <row r="23" spans="1:10" x14ac:dyDescent="0.25">
      <c r="A23" s="4">
        <v>15</v>
      </c>
      <c r="B23" s="3" t="s">
        <v>68</v>
      </c>
      <c r="C23" s="3" t="s">
        <v>34</v>
      </c>
      <c r="D23" s="3" t="s">
        <v>69</v>
      </c>
      <c r="E23" s="3" t="s">
        <v>36</v>
      </c>
      <c r="F23" s="31" t="s">
        <v>250</v>
      </c>
      <c r="G23" s="31" t="s">
        <v>220</v>
      </c>
      <c r="H23" s="31" t="s">
        <v>221</v>
      </c>
      <c r="I23" s="31" t="s">
        <v>251</v>
      </c>
      <c r="J23" s="3"/>
    </row>
    <row r="24" spans="1:10" x14ac:dyDescent="0.25">
      <c r="A24" s="4">
        <v>16</v>
      </c>
      <c r="B24" s="3" t="s">
        <v>70</v>
      </c>
      <c r="C24" s="3" t="s">
        <v>71</v>
      </c>
      <c r="D24" s="3" t="s">
        <v>72</v>
      </c>
      <c r="E24" s="3">
        <v>7</v>
      </c>
      <c r="F24" s="31" t="s">
        <v>252</v>
      </c>
      <c r="G24" s="31" t="s">
        <v>253</v>
      </c>
      <c r="H24" s="31" t="s">
        <v>221</v>
      </c>
      <c r="I24" s="31" t="s">
        <v>254</v>
      </c>
      <c r="J24" s="3"/>
    </row>
    <row r="25" spans="1:10" x14ac:dyDescent="0.25">
      <c r="A25" s="4">
        <v>17</v>
      </c>
      <c r="B25" s="3" t="s">
        <v>73</v>
      </c>
      <c r="C25" s="3" t="s">
        <v>34</v>
      </c>
      <c r="D25" s="3" t="s">
        <v>74</v>
      </c>
      <c r="E25" s="3">
        <v>34</v>
      </c>
      <c r="F25" s="31" t="s">
        <v>255</v>
      </c>
      <c r="G25" s="31" t="s">
        <v>220</v>
      </c>
      <c r="H25" s="31" t="s">
        <v>256</v>
      </c>
      <c r="I25" s="31" t="s">
        <v>246</v>
      </c>
      <c r="J25" s="3"/>
    </row>
    <row r="26" spans="1:10" x14ac:dyDescent="0.25">
      <c r="A26" s="4">
        <v>18</v>
      </c>
      <c r="B26" s="3" t="s">
        <v>75</v>
      </c>
      <c r="C26" s="3" t="s">
        <v>76</v>
      </c>
      <c r="D26" s="3" t="s">
        <v>77</v>
      </c>
      <c r="E26" s="3" t="s">
        <v>36</v>
      </c>
      <c r="F26" s="31" t="s">
        <v>257</v>
      </c>
      <c r="G26" s="31" t="s">
        <v>258</v>
      </c>
      <c r="H26" s="31" t="s">
        <v>221</v>
      </c>
      <c r="I26" s="31" t="s">
        <v>251</v>
      </c>
      <c r="J26" s="3"/>
    </row>
    <row r="27" spans="1:10" x14ac:dyDescent="0.25">
      <c r="A27" s="4">
        <v>19</v>
      </c>
      <c r="B27" s="3" t="s">
        <v>78</v>
      </c>
      <c r="C27" s="3" t="s">
        <v>79</v>
      </c>
      <c r="D27" s="3" t="s">
        <v>80</v>
      </c>
      <c r="E27" s="3" t="s">
        <v>36</v>
      </c>
      <c r="F27" s="31" t="s">
        <v>259</v>
      </c>
      <c r="G27" s="31" t="s">
        <v>260</v>
      </c>
      <c r="H27" s="31" t="s">
        <v>221</v>
      </c>
      <c r="I27" s="31" t="s">
        <v>247</v>
      </c>
      <c r="J27" s="3"/>
    </row>
    <row r="28" spans="1:10" x14ac:dyDescent="0.25">
      <c r="A28" s="4">
        <v>20</v>
      </c>
      <c r="B28" s="3" t="s">
        <v>81</v>
      </c>
      <c r="C28" s="3" t="s">
        <v>82</v>
      </c>
      <c r="D28" s="3" t="s">
        <v>83</v>
      </c>
      <c r="E28" s="3" t="s">
        <v>36</v>
      </c>
      <c r="F28" s="32">
        <v>50012</v>
      </c>
      <c r="G28" s="32" t="s">
        <v>260</v>
      </c>
      <c r="H28" s="32" t="s">
        <v>221</v>
      </c>
      <c r="I28" s="32">
        <v>600</v>
      </c>
      <c r="J28" s="3"/>
    </row>
    <row r="29" spans="1:10" x14ac:dyDescent="0.25">
      <c r="A29" s="4">
        <v>21</v>
      </c>
      <c r="B29" s="3" t="s">
        <v>84</v>
      </c>
      <c r="C29" s="3" t="s">
        <v>79</v>
      </c>
      <c r="D29" s="3" t="s">
        <v>85</v>
      </c>
      <c r="E29" s="3" t="s">
        <v>36</v>
      </c>
      <c r="F29" s="31" t="s">
        <v>259</v>
      </c>
      <c r="G29" s="31" t="s">
        <v>260</v>
      </c>
      <c r="H29" s="31" t="s">
        <v>221</v>
      </c>
      <c r="I29" s="31" t="s">
        <v>247</v>
      </c>
      <c r="J29" s="3"/>
    </row>
    <row r="30" spans="1:10" x14ac:dyDescent="0.25">
      <c r="A30" s="4">
        <v>22</v>
      </c>
      <c r="B30" s="3" t="s">
        <v>86</v>
      </c>
      <c r="C30" s="3" t="s">
        <v>79</v>
      </c>
      <c r="D30" s="3" t="s">
        <v>105</v>
      </c>
      <c r="E30" s="3" t="s">
        <v>36</v>
      </c>
      <c r="F30" s="31" t="s">
        <v>259</v>
      </c>
      <c r="G30" s="31" t="s">
        <v>260</v>
      </c>
      <c r="H30" s="31" t="s">
        <v>221</v>
      </c>
      <c r="I30" s="31" t="s">
        <v>261</v>
      </c>
      <c r="J30" s="3"/>
    </row>
    <row r="31" spans="1:10" x14ac:dyDescent="0.25">
      <c r="A31" s="4">
        <v>23</v>
      </c>
      <c r="B31" s="3" t="s">
        <v>87</v>
      </c>
      <c r="C31" s="3" t="s">
        <v>97</v>
      </c>
      <c r="D31" s="3" t="s">
        <v>106</v>
      </c>
      <c r="E31" s="3" t="s">
        <v>116</v>
      </c>
      <c r="F31" s="32" t="s">
        <v>262</v>
      </c>
      <c r="G31" s="32" t="s">
        <v>263</v>
      </c>
      <c r="H31" s="32" t="s">
        <v>221</v>
      </c>
      <c r="I31" s="32" t="s">
        <v>261</v>
      </c>
      <c r="J31" s="3"/>
    </row>
    <row r="32" spans="1:10" x14ac:dyDescent="0.25">
      <c r="A32" s="4">
        <v>24</v>
      </c>
      <c r="B32" s="3" t="s">
        <v>88</v>
      </c>
      <c r="C32" s="3" t="s">
        <v>34</v>
      </c>
      <c r="D32" s="3" t="s">
        <v>107</v>
      </c>
      <c r="E32" s="3" t="s">
        <v>117</v>
      </c>
      <c r="F32" s="31" t="s">
        <v>236</v>
      </c>
      <c r="G32" s="31" t="s">
        <v>220</v>
      </c>
      <c r="H32" s="31" t="s">
        <v>221</v>
      </c>
      <c r="I32" s="31" t="s">
        <v>248</v>
      </c>
      <c r="J32" s="3"/>
    </row>
    <row r="33" spans="1:10" x14ac:dyDescent="0.25">
      <c r="A33" s="4">
        <v>25</v>
      </c>
      <c r="B33" s="3" t="s">
        <v>89</v>
      </c>
      <c r="C33" s="3" t="s">
        <v>98</v>
      </c>
      <c r="D33" s="3" t="s">
        <v>108</v>
      </c>
      <c r="E33" s="3" t="s">
        <v>36</v>
      </c>
      <c r="F33" s="31" t="s">
        <v>264</v>
      </c>
      <c r="G33" s="31" t="s">
        <v>253</v>
      </c>
      <c r="H33" s="31" t="s">
        <v>221</v>
      </c>
      <c r="I33" s="31" t="s">
        <v>265</v>
      </c>
      <c r="J33" s="3"/>
    </row>
    <row r="34" spans="1:10" x14ac:dyDescent="0.25">
      <c r="A34" s="4">
        <v>26</v>
      </c>
      <c r="B34" s="3" t="s">
        <v>90</v>
      </c>
      <c r="C34" s="3" t="s">
        <v>79</v>
      </c>
      <c r="D34" s="3" t="s">
        <v>109</v>
      </c>
      <c r="E34" s="3" t="s">
        <v>36</v>
      </c>
      <c r="F34" s="31" t="s">
        <v>259</v>
      </c>
      <c r="G34" s="31" t="s">
        <v>260</v>
      </c>
      <c r="H34" s="31" t="s">
        <v>221</v>
      </c>
      <c r="I34" s="31" t="s">
        <v>266</v>
      </c>
      <c r="J34" s="3"/>
    </row>
    <row r="35" spans="1:10" x14ac:dyDescent="0.25">
      <c r="A35" s="4">
        <v>27</v>
      </c>
      <c r="B35" s="3" t="s">
        <v>91</v>
      </c>
      <c r="C35" s="3" t="s">
        <v>99</v>
      </c>
      <c r="D35" s="3" t="s">
        <v>110</v>
      </c>
      <c r="E35" s="3" t="s">
        <v>36</v>
      </c>
      <c r="F35" s="31" t="s">
        <v>267</v>
      </c>
      <c r="G35" s="31" t="s">
        <v>268</v>
      </c>
      <c r="H35" s="31" t="s">
        <v>221</v>
      </c>
      <c r="I35" s="31" t="s">
        <v>269</v>
      </c>
      <c r="J35" s="3"/>
    </row>
    <row r="36" spans="1:10" x14ac:dyDescent="0.25">
      <c r="A36" s="4">
        <v>28</v>
      </c>
      <c r="B36" s="3" t="s">
        <v>92</v>
      </c>
      <c r="C36" s="3" t="s">
        <v>100</v>
      </c>
      <c r="D36" s="3" t="s">
        <v>111</v>
      </c>
      <c r="E36" s="3" t="s">
        <v>36</v>
      </c>
      <c r="F36" s="31" t="s">
        <v>270</v>
      </c>
      <c r="G36" s="31" t="s">
        <v>271</v>
      </c>
      <c r="H36" s="31" t="s">
        <v>221</v>
      </c>
      <c r="I36" s="31" t="s">
        <v>261</v>
      </c>
      <c r="J36" s="3"/>
    </row>
    <row r="37" spans="1:10" x14ac:dyDescent="0.25">
      <c r="A37" s="4">
        <v>29</v>
      </c>
      <c r="B37" s="3" t="s">
        <v>93</v>
      </c>
      <c r="C37" s="3" t="s">
        <v>101</v>
      </c>
      <c r="D37" s="3" t="s">
        <v>112</v>
      </c>
      <c r="E37" s="3" t="s">
        <v>118</v>
      </c>
      <c r="F37" s="31" t="s">
        <v>272</v>
      </c>
      <c r="G37" s="31" t="s">
        <v>253</v>
      </c>
      <c r="H37" s="31" t="s">
        <v>221</v>
      </c>
      <c r="I37" s="31" t="s">
        <v>247</v>
      </c>
      <c r="J37" s="3"/>
    </row>
    <row r="38" spans="1:10" x14ac:dyDescent="0.25">
      <c r="A38" s="4">
        <v>30</v>
      </c>
      <c r="B38" s="3" t="s">
        <v>94</v>
      </c>
      <c r="C38" s="3" t="s">
        <v>102</v>
      </c>
      <c r="D38" s="3" t="s">
        <v>113</v>
      </c>
      <c r="E38" s="3" t="s">
        <v>119</v>
      </c>
      <c r="F38" s="31" t="s">
        <v>273</v>
      </c>
      <c r="G38" s="31" t="s">
        <v>253</v>
      </c>
      <c r="H38" s="31" t="s">
        <v>221</v>
      </c>
      <c r="I38" s="31" t="s">
        <v>274</v>
      </c>
      <c r="J38" s="3"/>
    </row>
    <row r="39" spans="1:10" x14ac:dyDescent="0.25">
      <c r="A39" s="4">
        <v>31</v>
      </c>
      <c r="B39" s="3" t="s">
        <v>95</v>
      </c>
      <c r="C39" s="3" t="s">
        <v>103</v>
      </c>
      <c r="D39" s="3" t="s">
        <v>114</v>
      </c>
      <c r="E39" s="3" t="s">
        <v>36</v>
      </c>
      <c r="F39" s="31" t="s">
        <v>275</v>
      </c>
      <c r="G39" s="31" t="s">
        <v>276</v>
      </c>
      <c r="H39" s="31" t="s">
        <v>221</v>
      </c>
      <c r="I39" s="31" t="s">
        <v>277</v>
      </c>
      <c r="J39" s="3"/>
    </row>
    <row r="40" spans="1:10" x14ac:dyDescent="0.25">
      <c r="A40" s="4">
        <v>32</v>
      </c>
      <c r="B40" s="3" t="s">
        <v>96</v>
      </c>
      <c r="C40" s="3" t="s">
        <v>104</v>
      </c>
      <c r="D40" s="3" t="s">
        <v>115</v>
      </c>
      <c r="E40" s="3" t="s">
        <v>119</v>
      </c>
      <c r="F40" s="31" t="s">
        <v>278</v>
      </c>
      <c r="G40" s="31" t="s">
        <v>268</v>
      </c>
      <c r="H40" s="31" t="s">
        <v>221</v>
      </c>
      <c r="I40" s="31" t="s">
        <v>247</v>
      </c>
      <c r="J40" s="3"/>
    </row>
    <row r="41" spans="1:10" x14ac:dyDescent="0.25">
      <c r="A41" s="4">
        <v>33</v>
      </c>
      <c r="B41" s="3" t="s">
        <v>120</v>
      </c>
      <c r="C41" s="3" t="s">
        <v>34</v>
      </c>
      <c r="D41" s="3" t="s">
        <v>126</v>
      </c>
      <c r="E41" s="3" t="s">
        <v>119</v>
      </c>
      <c r="F41" s="31" t="s">
        <v>249</v>
      </c>
      <c r="G41" s="31" t="s">
        <v>220</v>
      </c>
      <c r="H41" s="31" t="s">
        <v>221</v>
      </c>
      <c r="I41" s="31" t="s">
        <v>248</v>
      </c>
      <c r="J41" s="3"/>
    </row>
    <row r="42" spans="1:10" x14ac:dyDescent="0.25">
      <c r="A42" s="4">
        <v>34</v>
      </c>
      <c r="B42" s="3" t="s">
        <v>121</v>
      </c>
      <c r="C42" s="3" t="s">
        <v>124</v>
      </c>
      <c r="D42" s="3" t="s">
        <v>127</v>
      </c>
      <c r="E42" s="3" t="s">
        <v>119</v>
      </c>
      <c r="F42" s="31" t="s">
        <v>279</v>
      </c>
      <c r="G42" s="31" t="s">
        <v>280</v>
      </c>
      <c r="H42" s="31" t="s">
        <v>221</v>
      </c>
      <c r="I42" s="31" t="s">
        <v>239</v>
      </c>
      <c r="J42" s="3"/>
    </row>
    <row r="43" spans="1:10" x14ac:dyDescent="0.25">
      <c r="A43" s="4">
        <v>35</v>
      </c>
      <c r="B43" s="3" t="s">
        <v>122</v>
      </c>
      <c r="C43" s="3" t="s">
        <v>125</v>
      </c>
      <c r="D43" s="3" t="s">
        <v>128</v>
      </c>
      <c r="E43" s="3" t="s">
        <v>119</v>
      </c>
      <c r="F43" s="31" t="s">
        <v>281</v>
      </c>
      <c r="G43" s="31" t="s">
        <v>282</v>
      </c>
      <c r="H43" s="31" t="s">
        <v>221</v>
      </c>
      <c r="I43" s="31" t="s">
        <v>239</v>
      </c>
      <c r="J43" s="3"/>
    </row>
    <row r="44" spans="1:10" x14ac:dyDescent="0.25">
      <c r="A44" s="4">
        <v>36</v>
      </c>
      <c r="B44" s="3" t="s">
        <v>123</v>
      </c>
      <c r="C44" s="3" t="s">
        <v>34</v>
      </c>
      <c r="D44" s="3" t="s">
        <v>129</v>
      </c>
      <c r="E44" s="3" t="s">
        <v>119</v>
      </c>
      <c r="F44" s="31" t="s">
        <v>283</v>
      </c>
      <c r="G44" s="31" t="s">
        <v>220</v>
      </c>
      <c r="H44" s="31" t="s">
        <v>221</v>
      </c>
      <c r="I44" s="31" t="s">
        <v>248</v>
      </c>
      <c r="J44" s="3"/>
    </row>
    <row r="45" spans="1:10" x14ac:dyDescent="0.25">
      <c r="A45" s="4">
        <v>37</v>
      </c>
      <c r="B45" s="3" t="s">
        <v>130</v>
      </c>
      <c r="C45" s="3" t="s">
        <v>71</v>
      </c>
      <c r="D45" s="3" t="s">
        <v>141</v>
      </c>
      <c r="E45" s="3" t="s">
        <v>148</v>
      </c>
      <c r="F45" s="31" t="s">
        <v>284</v>
      </c>
      <c r="G45" s="31" t="s">
        <v>253</v>
      </c>
      <c r="H45" s="31" t="s">
        <v>221</v>
      </c>
      <c r="I45" s="31" t="s">
        <v>285</v>
      </c>
      <c r="J45" s="3"/>
    </row>
    <row r="46" spans="1:10" x14ac:dyDescent="0.25">
      <c r="A46" s="4">
        <v>38</v>
      </c>
      <c r="B46" s="3" t="s">
        <v>131</v>
      </c>
      <c r="C46" s="3" t="s">
        <v>138</v>
      </c>
      <c r="D46" s="3" t="s">
        <v>142</v>
      </c>
      <c r="E46" s="3" t="s">
        <v>119</v>
      </c>
      <c r="F46" s="31" t="s">
        <v>286</v>
      </c>
      <c r="G46" s="31" t="s">
        <v>268</v>
      </c>
      <c r="H46" s="31" t="s">
        <v>221</v>
      </c>
      <c r="I46" s="31" t="s">
        <v>287</v>
      </c>
      <c r="J46" s="3"/>
    </row>
    <row r="47" spans="1:10" x14ac:dyDescent="0.25">
      <c r="A47" s="4">
        <v>39</v>
      </c>
      <c r="B47" s="3" t="s">
        <v>132</v>
      </c>
      <c r="C47" s="3" t="s">
        <v>34</v>
      </c>
      <c r="D47" s="3" t="s">
        <v>143</v>
      </c>
      <c r="E47" s="3" t="s">
        <v>119</v>
      </c>
      <c r="F47" s="31" t="s">
        <v>238</v>
      </c>
      <c r="G47" s="31" t="s">
        <v>220</v>
      </c>
      <c r="H47" s="31" t="s">
        <v>221</v>
      </c>
      <c r="I47" s="31" t="s">
        <v>248</v>
      </c>
      <c r="J47" s="3"/>
    </row>
    <row r="48" spans="1:10" x14ac:dyDescent="0.25">
      <c r="A48" s="4">
        <v>40</v>
      </c>
      <c r="B48" s="3" t="s">
        <v>133</v>
      </c>
      <c r="C48" s="3" t="s">
        <v>79</v>
      </c>
      <c r="D48" s="3" t="s">
        <v>144</v>
      </c>
      <c r="E48" s="3" t="s">
        <v>119</v>
      </c>
      <c r="F48" s="31" t="s">
        <v>259</v>
      </c>
      <c r="G48" s="31" t="s">
        <v>260</v>
      </c>
      <c r="H48" s="31" t="s">
        <v>221</v>
      </c>
      <c r="I48" s="31" t="s">
        <v>288</v>
      </c>
      <c r="J48" s="3"/>
    </row>
    <row r="49" spans="1:10" x14ac:dyDescent="0.25">
      <c r="A49" s="4">
        <v>41</v>
      </c>
      <c r="B49" s="3" t="s">
        <v>134</v>
      </c>
      <c r="C49" s="3" t="s">
        <v>82</v>
      </c>
      <c r="D49" s="3" t="s">
        <v>145</v>
      </c>
      <c r="E49" s="3" t="s">
        <v>119</v>
      </c>
      <c r="F49" s="31" t="s">
        <v>289</v>
      </c>
      <c r="G49" s="31" t="s">
        <v>260</v>
      </c>
      <c r="H49" s="31" t="s">
        <v>221</v>
      </c>
      <c r="I49" s="31" t="s">
        <v>288</v>
      </c>
      <c r="J49" s="3"/>
    </row>
    <row r="50" spans="1:10" x14ac:dyDescent="0.25">
      <c r="A50" s="4">
        <v>42</v>
      </c>
      <c r="B50" s="3" t="s">
        <v>135</v>
      </c>
      <c r="C50" s="3" t="s">
        <v>139</v>
      </c>
      <c r="D50" s="3" t="s">
        <v>146</v>
      </c>
      <c r="E50" s="3" t="s">
        <v>119</v>
      </c>
      <c r="F50" s="31" t="s">
        <v>290</v>
      </c>
      <c r="G50" s="31" t="s">
        <v>291</v>
      </c>
      <c r="H50" s="31" t="s">
        <v>221</v>
      </c>
      <c r="I50" s="31" t="s">
        <v>288</v>
      </c>
      <c r="J50" s="3"/>
    </row>
    <row r="51" spans="1:10" x14ac:dyDescent="0.25">
      <c r="A51" s="4">
        <v>43</v>
      </c>
      <c r="B51" s="3" t="s">
        <v>136</v>
      </c>
      <c r="C51" s="3" t="s">
        <v>82</v>
      </c>
      <c r="D51" s="3" t="s">
        <v>145</v>
      </c>
      <c r="E51" s="3" t="s">
        <v>119</v>
      </c>
      <c r="F51" s="31" t="s">
        <v>289</v>
      </c>
      <c r="G51" s="31" t="s">
        <v>260</v>
      </c>
      <c r="H51" s="31" t="s">
        <v>221</v>
      </c>
      <c r="I51" s="31" t="s">
        <v>274</v>
      </c>
      <c r="J51" s="3"/>
    </row>
    <row r="52" spans="1:10" x14ac:dyDescent="0.25">
      <c r="A52" s="4">
        <v>44</v>
      </c>
      <c r="B52" s="3" t="s">
        <v>137</v>
      </c>
      <c r="C52" s="3" t="s">
        <v>140</v>
      </c>
      <c r="D52" s="3" t="s">
        <v>147</v>
      </c>
      <c r="E52" s="3" t="s">
        <v>119</v>
      </c>
      <c r="F52" s="31" t="s">
        <v>292</v>
      </c>
      <c r="G52" s="31" t="s">
        <v>268</v>
      </c>
      <c r="H52" s="31" t="s">
        <v>221</v>
      </c>
      <c r="I52" s="31" t="s">
        <v>254</v>
      </c>
      <c r="J52" s="3"/>
    </row>
    <row r="53" spans="1:10" x14ac:dyDescent="0.25">
      <c r="A53" s="4">
        <v>45</v>
      </c>
      <c r="B53" s="3" t="s">
        <v>149</v>
      </c>
      <c r="C53" s="3" t="s">
        <v>155</v>
      </c>
      <c r="D53" s="3" t="s">
        <v>159</v>
      </c>
      <c r="E53" s="3" t="s">
        <v>165</v>
      </c>
      <c r="F53" s="32">
        <v>50023</v>
      </c>
      <c r="G53" s="32" t="s">
        <v>260</v>
      </c>
      <c r="H53" s="31" t="s">
        <v>221</v>
      </c>
      <c r="I53" s="32">
        <v>200</v>
      </c>
      <c r="J53" s="3"/>
    </row>
    <row r="54" spans="1:10" x14ac:dyDescent="0.25">
      <c r="A54" s="4">
        <v>46</v>
      </c>
      <c r="B54" s="3" t="s">
        <v>150</v>
      </c>
      <c r="C54" s="3" t="s">
        <v>156</v>
      </c>
      <c r="D54" s="3" t="s">
        <v>160</v>
      </c>
      <c r="E54" s="3" t="s">
        <v>119</v>
      </c>
      <c r="F54" s="32">
        <v>50019</v>
      </c>
      <c r="G54" s="32" t="s">
        <v>260</v>
      </c>
      <c r="H54" s="32" t="s">
        <v>221</v>
      </c>
      <c r="I54" s="32">
        <v>90</v>
      </c>
      <c r="J54" s="3"/>
    </row>
    <row r="55" spans="1:10" x14ac:dyDescent="0.25">
      <c r="A55" s="4">
        <v>47</v>
      </c>
      <c r="B55" s="3" t="s">
        <v>151</v>
      </c>
      <c r="C55" s="3" t="s">
        <v>157</v>
      </c>
      <c r="D55" s="3" t="s">
        <v>161</v>
      </c>
      <c r="E55" s="3" t="s">
        <v>119</v>
      </c>
      <c r="F55" s="32">
        <v>40037</v>
      </c>
      <c r="G55" s="32" t="s">
        <v>253</v>
      </c>
      <c r="H55" s="32" t="s">
        <v>221</v>
      </c>
      <c r="I55" s="32">
        <v>700</v>
      </c>
      <c r="J55" s="3"/>
    </row>
    <row r="56" spans="1:10" x14ac:dyDescent="0.25">
      <c r="A56" s="4">
        <v>48</v>
      </c>
      <c r="B56" s="3" t="s">
        <v>152</v>
      </c>
      <c r="C56" s="3" t="s">
        <v>157</v>
      </c>
      <c r="D56" s="3" t="s">
        <v>162</v>
      </c>
      <c r="E56" s="3" t="s">
        <v>119</v>
      </c>
      <c r="F56" s="32">
        <v>40037</v>
      </c>
      <c r="G56" s="32" t="s">
        <v>253</v>
      </c>
      <c r="H56" s="32" t="s">
        <v>221</v>
      </c>
      <c r="I56" s="32">
        <v>700</v>
      </c>
      <c r="J56" s="3"/>
    </row>
    <row r="57" spans="1:10" x14ac:dyDescent="0.25">
      <c r="A57" s="4">
        <v>49</v>
      </c>
      <c r="B57" s="3" t="s">
        <v>153</v>
      </c>
      <c r="C57" s="3" t="s">
        <v>34</v>
      </c>
      <c r="D57" s="3" t="s">
        <v>163</v>
      </c>
      <c r="E57" s="3" t="s">
        <v>119</v>
      </c>
      <c r="F57" s="32">
        <v>16152</v>
      </c>
      <c r="G57" s="32" t="s">
        <v>220</v>
      </c>
      <c r="H57" s="32" t="s">
        <v>221</v>
      </c>
      <c r="I57" s="32">
        <v>16.5</v>
      </c>
      <c r="J57" s="3"/>
    </row>
    <row r="58" spans="1:10" x14ac:dyDescent="0.25">
      <c r="A58" s="4">
        <v>50</v>
      </c>
      <c r="B58" s="3" t="s">
        <v>154</v>
      </c>
      <c r="C58" s="3" t="s">
        <v>158</v>
      </c>
      <c r="D58" s="3" t="s">
        <v>164</v>
      </c>
      <c r="E58" s="3" t="s">
        <v>119</v>
      </c>
      <c r="F58" s="32">
        <v>10</v>
      </c>
      <c r="G58" s="32" t="s">
        <v>294</v>
      </c>
      <c r="H58" s="32" t="s">
        <v>221</v>
      </c>
      <c r="I58" s="32">
        <v>22</v>
      </c>
      <c r="J58" s="3"/>
    </row>
    <row r="59" spans="1:10" x14ac:dyDescent="0.25">
      <c r="A59" s="4">
        <v>51</v>
      </c>
      <c r="B59" s="3" t="s">
        <v>166</v>
      </c>
      <c r="C59" s="3" t="s">
        <v>34</v>
      </c>
      <c r="D59" s="3" t="s">
        <v>178</v>
      </c>
      <c r="E59" s="3" t="s">
        <v>181</v>
      </c>
      <c r="F59" s="32">
        <v>16149</v>
      </c>
      <c r="G59" s="32" t="s">
        <v>220</v>
      </c>
      <c r="H59" s="32" t="s">
        <v>221</v>
      </c>
      <c r="I59" s="32">
        <v>22</v>
      </c>
      <c r="J59" s="3"/>
    </row>
    <row r="60" spans="1:10" x14ac:dyDescent="0.25">
      <c r="A60" s="4">
        <v>52</v>
      </c>
      <c r="B60" s="3" t="s">
        <v>167</v>
      </c>
      <c r="C60" s="3" t="s">
        <v>177</v>
      </c>
      <c r="D60" s="3" t="s">
        <v>179</v>
      </c>
      <c r="E60" s="3" t="s">
        <v>119</v>
      </c>
      <c r="F60" s="32">
        <v>44028</v>
      </c>
      <c r="G60" s="32" t="s">
        <v>296</v>
      </c>
      <c r="H60" s="32" t="s">
        <v>221</v>
      </c>
      <c r="I60" s="32">
        <v>99</v>
      </c>
      <c r="J60" s="3"/>
    </row>
    <row r="61" spans="1:10" x14ac:dyDescent="0.25">
      <c r="A61" s="4">
        <v>53</v>
      </c>
      <c r="B61" s="3" t="s">
        <v>168</v>
      </c>
      <c r="C61" s="3" t="s">
        <v>140</v>
      </c>
      <c r="D61" s="3" t="s">
        <v>180</v>
      </c>
      <c r="E61" s="3" t="s">
        <v>119</v>
      </c>
      <c r="F61" s="32">
        <v>20092</v>
      </c>
      <c r="G61" s="32" t="s">
        <v>268</v>
      </c>
      <c r="H61" s="32" t="s">
        <v>221</v>
      </c>
      <c r="I61" s="32">
        <v>33</v>
      </c>
      <c r="J61" s="3"/>
    </row>
    <row r="62" spans="1:10" x14ac:dyDescent="0.25">
      <c r="A62" s="4">
        <v>54</v>
      </c>
      <c r="B62" s="3" t="s">
        <v>169</v>
      </c>
      <c r="C62" s="3" t="s">
        <v>34</v>
      </c>
      <c r="D62" s="3" t="s">
        <v>74</v>
      </c>
      <c r="E62" s="3" t="s">
        <v>182</v>
      </c>
      <c r="F62" s="31" t="s">
        <v>255</v>
      </c>
      <c r="G62" s="31" t="s">
        <v>220</v>
      </c>
      <c r="H62" s="31" t="s">
        <v>256</v>
      </c>
      <c r="I62" s="31" t="s">
        <v>297</v>
      </c>
      <c r="J62" s="3"/>
    </row>
    <row r="63" spans="1:10" x14ac:dyDescent="0.25">
      <c r="A63" s="4">
        <v>55</v>
      </c>
      <c r="B63" s="3" t="s">
        <v>170</v>
      </c>
      <c r="C63" s="3" t="s">
        <v>34</v>
      </c>
      <c r="D63" s="3" t="s">
        <v>74</v>
      </c>
      <c r="E63" s="3" t="s">
        <v>182</v>
      </c>
      <c r="F63" s="31" t="s">
        <v>255</v>
      </c>
      <c r="G63" s="31" t="s">
        <v>220</v>
      </c>
      <c r="H63" s="31" t="s">
        <v>256</v>
      </c>
      <c r="I63" s="31" t="s">
        <v>246</v>
      </c>
      <c r="J63" s="3"/>
    </row>
    <row r="64" spans="1:10" x14ac:dyDescent="0.25">
      <c r="A64" s="4">
        <v>56</v>
      </c>
      <c r="B64" s="3" t="s">
        <v>171</v>
      </c>
      <c r="C64" s="3" t="s">
        <v>34</v>
      </c>
      <c r="D64" s="3" t="s">
        <v>74</v>
      </c>
      <c r="E64" s="3" t="s">
        <v>182</v>
      </c>
      <c r="F64" s="31" t="s">
        <v>255</v>
      </c>
      <c r="G64" s="31" t="s">
        <v>220</v>
      </c>
      <c r="H64" s="31" t="s">
        <v>256</v>
      </c>
      <c r="I64" s="31" t="s">
        <v>246</v>
      </c>
      <c r="J64" s="3"/>
    </row>
    <row r="65" spans="1:10" x14ac:dyDescent="0.25">
      <c r="A65" s="4">
        <v>57</v>
      </c>
      <c r="B65" s="3" t="s">
        <v>172</v>
      </c>
      <c r="C65" s="3" t="s">
        <v>34</v>
      </c>
      <c r="D65" s="3" t="s">
        <v>74</v>
      </c>
      <c r="E65" s="3" t="s">
        <v>182</v>
      </c>
      <c r="F65" s="31" t="s">
        <v>255</v>
      </c>
      <c r="G65" s="31" t="s">
        <v>220</v>
      </c>
      <c r="H65" s="31" t="s">
        <v>256</v>
      </c>
      <c r="I65" s="31" t="s">
        <v>246</v>
      </c>
      <c r="J65" s="3"/>
    </row>
    <row r="66" spans="1:10" x14ac:dyDescent="0.25">
      <c r="A66" s="4">
        <v>58</v>
      </c>
      <c r="B66" s="3" t="s">
        <v>173</v>
      </c>
      <c r="C66" s="3" t="s">
        <v>34</v>
      </c>
      <c r="D66" s="3" t="s">
        <v>74</v>
      </c>
      <c r="E66" s="3" t="s">
        <v>182</v>
      </c>
      <c r="F66" s="31" t="s">
        <v>255</v>
      </c>
      <c r="G66" s="31" t="s">
        <v>220</v>
      </c>
      <c r="H66" s="31" t="s">
        <v>256</v>
      </c>
      <c r="I66" s="31" t="s">
        <v>246</v>
      </c>
      <c r="J66" s="3"/>
    </row>
    <row r="67" spans="1:10" x14ac:dyDescent="0.25">
      <c r="A67" s="4">
        <v>59</v>
      </c>
      <c r="B67" s="3" t="s">
        <v>174</v>
      </c>
      <c r="C67" s="3" t="s">
        <v>34</v>
      </c>
      <c r="D67" s="3" t="s">
        <v>74</v>
      </c>
      <c r="E67" s="3" t="s">
        <v>182</v>
      </c>
      <c r="F67" s="31" t="s">
        <v>255</v>
      </c>
      <c r="G67" s="31" t="s">
        <v>220</v>
      </c>
      <c r="H67" s="31" t="s">
        <v>256</v>
      </c>
      <c r="I67" s="31" t="s">
        <v>246</v>
      </c>
      <c r="J67" s="3"/>
    </row>
    <row r="68" spans="1:10" x14ac:dyDescent="0.25">
      <c r="A68" s="4">
        <v>60</v>
      </c>
      <c r="B68" s="3" t="s">
        <v>175</v>
      </c>
      <c r="C68" s="3" t="s">
        <v>34</v>
      </c>
      <c r="D68" s="3" t="s">
        <v>74</v>
      </c>
      <c r="E68" s="3" t="s">
        <v>182</v>
      </c>
      <c r="F68" s="31" t="s">
        <v>255</v>
      </c>
      <c r="G68" s="31" t="s">
        <v>220</v>
      </c>
      <c r="H68" s="31" t="s">
        <v>256</v>
      </c>
      <c r="I68" s="31" t="s">
        <v>246</v>
      </c>
      <c r="J68" s="3"/>
    </row>
    <row r="69" spans="1:10" x14ac:dyDescent="0.25">
      <c r="A69" s="4">
        <v>61</v>
      </c>
      <c r="B69" s="3" t="s">
        <v>176</v>
      </c>
      <c r="C69" s="3" t="s">
        <v>34</v>
      </c>
      <c r="D69" s="3" t="s">
        <v>74</v>
      </c>
      <c r="E69" s="3" t="s">
        <v>182</v>
      </c>
      <c r="F69" s="31" t="s">
        <v>255</v>
      </c>
      <c r="G69" s="31" t="s">
        <v>220</v>
      </c>
      <c r="H69" s="31" t="s">
        <v>256</v>
      </c>
      <c r="I69" s="31" t="s">
        <v>297</v>
      </c>
      <c r="J69" s="3"/>
    </row>
    <row r="70" spans="1:10" x14ac:dyDescent="0.25">
      <c r="A70" s="4">
        <v>62</v>
      </c>
      <c r="B70" s="3" t="s">
        <v>183</v>
      </c>
      <c r="C70" s="3" t="s">
        <v>197</v>
      </c>
      <c r="D70" s="3" t="s">
        <v>206</v>
      </c>
      <c r="E70" s="3" t="s">
        <v>36</v>
      </c>
      <c r="F70" s="32">
        <v>33010</v>
      </c>
      <c r="G70" s="32" t="s">
        <v>298</v>
      </c>
      <c r="H70" s="32" t="s">
        <v>221</v>
      </c>
      <c r="I70" s="32">
        <v>50</v>
      </c>
      <c r="J70" s="3"/>
    </row>
    <row r="71" spans="1:10" x14ac:dyDescent="0.25">
      <c r="A71" s="4">
        <v>63</v>
      </c>
      <c r="B71" s="3" t="s">
        <v>184</v>
      </c>
      <c r="C71" s="3" t="s">
        <v>34</v>
      </c>
      <c r="D71" s="3" t="s">
        <v>207</v>
      </c>
      <c r="E71" s="3" t="s">
        <v>119</v>
      </c>
      <c r="F71" s="32">
        <v>16126</v>
      </c>
      <c r="G71" s="32" t="s">
        <v>220</v>
      </c>
      <c r="H71" s="32" t="s">
        <v>221</v>
      </c>
      <c r="I71" s="32">
        <v>22</v>
      </c>
      <c r="J71" s="3"/>
    </row>
    <row r="72" spans="1:10" x14ac:dyDescent="0.25">
      <c r="A72" s="4">
        <v>64</v>
      </c>
      <c r="B72" s="3" t="s">
        <v>185</v>
      </c>
      <c r="C72" s="3" t="s">
        <v>198</v>
      </c>
      <c r="D72" s="3" t="s">
        <v>208</v>
      </c>
      <c r="E72" s="3" t="s">
        <v>119</v>
      </c>
      <c r="F72" s="32">
        <v>50127</v>
      </c>
      <c r="G72" s="32" t="s">
        <v>260</v>
      </c>
      <c r="H72" s="32" t="s">
        <v>221</v>
      </c>
      <c r="I72" s="32">
        <v>33</v>
      </c>
      <c r="J72" s="3"/>
    </row>
    <row r="73" spans="1:10" x14ac:dyDescent="0.25">
      <c r="A73" s="4">
        <v>65</v>
      </c>
      <c r="B73" s="3" t="s">
        <v>186</v>
      </c>
      <c r="C73" s="3" t="s">
        <v>34</v>
      </c>
      <c r="D73" s="3" t="s">
        <v>207</v>
      </c>
      <c r="E73" s="3" t="s">
        <v>119</v>
      </c>
      <c r="F73" s="32">
        <v>16126</v>
      </c>
      <c r="G73" s="32" t="s">
        <v>220</v>
      </c>
      <c r="H73" s="32" t="s">
        <v>221</v>
      </c>
      <c r="I73" s="32">
        <v>16.5</v>
      </c>
      <c r="J73" s="3"/>
    </row>
    <row r="74" spans="1:10" x14ac:dyDescent="0.25">
      <c r="A74" s="4">
        <v>66</v>
      </c>
      <c r="B74" s="3" t="s">
        <v>187</v>
      </c>
      <c r="C74" s="3" t="s">
        <v>71</v>
      </c>
      <c r="D74" s="3" t="s">
        <v>209</v>
      </c>
      <c r="E74" s="3" t="s">
        <v>36</v>
      </c>
      <c r="F74" s="32">
        <v>40134</v>
      </c>
      <c r="G74" s="32" t="s">
        <v>253</v>
      </c>
      <c r="H74" s="32" t="s">
        <v>221</v>
      </c>
      <c r="I74" s="32">
        <v>99</v>
      </c>
      <c r="J74" s="3"/>
    </row>
    <row r="75" spans="1:10" x14ac:dyDescent="0.25">
      <c r="A75" s="4">
        <v>67</v>
      </c>
      <c r="B75" s="3" t="s">
        <v>188</v>
      </c>
      <c r="C75" s="3" t="s">
        <v>199</v>
      </c>
      <c r="D75" s="3" t="s">
        <v>210</v>
      </c>
      <c r="E75" s="3" t="s">
        <v>118</v>
      </c>
      <c r="F75" s="32">
        <v>20056</v>
      </c>
      <c r="G75" s="32" t="s">
        <v>268</v>
      </c>
      <c r="H75" s="32" t="s">
        <v>221</v>
      </c>
      <c r="I75" s="32">
        <v>450</v>
      </c>
      <c r="J75" s="3"/>
    </row>
    <row r="76" spans="1:10" x14ac:dyDescent="0.25">
      <c r="A76" s="4">
        <v>68</v>
      </c>
      <c r="B76" s="3" t="s">
        <v>189</v>
      </c>
      <c r="C76" s="3" t="s">
        <v>200</v>
      </c>
      <c r="D76" s="3" t="s">
        <v>211</v>
      </c>
      <c r="E76" s="3" t="s">
        <v>36</v>
      </c>
      <c r="F76" s="32">
        <v>45024</v>
      </c>
      <c r="G76" s="32" t="s">
        <v>293</v>
      </c>
      <c r="H76" s="32" t="s">
        <v>221</v>
      </c>
      <c r="I76" s="32">
        <v>60</v>
      </c>
      <c r="J76" s="3"/>
    </row>
    <row r="77" spans="1:10" x14ac:dyDescent="0.25">
      <c r="A77" s="4">
        <v>69</v>
      </c>
      <c r="B77" s="3" t="s">
        <v>190</v>
      </c>
      <c r="C77" s="3" t="s">
        <v>82</v>
      </c>
      <c r="D77" s="3" t="s">
        <v>212</v>
      </c>
      <c r="E77" s="3" t="s">
        <v>218</v>
      </c>
      <c r="F77" s="31" t="s">
        <v>289</v>
      </c>
      <c r="G77" s="31" t="s">
        <v>260</v>
      </c>
      <c r="H77" s="31" t="s">
        <v>221</v>
      </c>
      <c r="I77" s="31" t="s">
        <v>299</v>
      </c>
      <c r="J77" s="3"/>
    </row>
    <row r="78" spans="1:10" x14ac:dyDescent="0.25">
      <c r="A78" s="4">
        <v>70</v>
      </c>
      <c r="B78" s="3" t="s">
        <v>191</v>
      </c>
      <c r="C78" s="3" t="s">
        <v>124</v>
      </c>
      <c r="D78" s="3" t="s">
        <v>127</v>
      </c>
      <c r="E78" s="3" t="s">
        <v>36</v>
      </c>
      <c r="F78" s="31" t="s">
        <v>300</v>
      </c>
      <c r="G78" s="31" t="s">
        <v>280</v>
      </c>
      <c r="H78" s="31" t="s">
        <v>221</v>
      </c>
      <c r="I78" s="31" t="s">
        <v>246</v>
      </c>
      <c r="J78" s="3"/>
    </row>
    <row r="79" spans="1:10" x14ac:dyDescent="0.25">
      <c r="A79" s="4">
        <v>71</v>
      </c>
      <c r="B79" s="3" t="s">
        <v>192</v>
      </c>
      <c r="C79" s="3" t="s">
        <v>201</v>
      </c>
      <c r="D79" s="3" t="s">
        <v>217</v>
      </c>
      <c r="E79" s="3" t="s">
        <v>36</v>
      </c>
      <c r="F79" s="31" t="s">
        <v>301</v>
      </c>
      <c r="G79" s="31" t="s">
        <v>302</v>
      </c>
      <c r="H79" s="31" t="s">
        <v>221</v>
      </c>
      <c r="I79" s="31" t="s">
        <v>303</v>
      </c>
      <c r="J79" s="3"/>
    </row>
    <row r="80" spans="1:10" x14ac:dyDescent="0.25">
      <c r="A80" s="4">
        <v>72</v>
      </c>
      <c r="B80" s="3" t="s">
        <v>193</v>
      </c>
      <c r="C80" s="3" t="s">
        <v>202</v>
      </c>
      <c r="D80" s="3" t="s">
        <v>213</v>
      </c>
      <c r="E80" s="3" t="s">
        <v>36</v>
      </c>
      <c r="F80" s="32">
        <v>156</v>
      </c>
      <c r="G80" s="32" t="s">
        <v>294</v>
      </c>
      <c r="H80" s="32" t="s">
        <v>221</v>
      </c>
      <c r="I80" s="32">
        <v>1100</v>
      </c>
      <c r="J80" s="3"/>
    </row>
    <row r="81" spans="1:10" x14ac:dyDescent="0.25">
      <c r="A81" s="4">
        <v>73</v>
      </c>
      <c r="B81" s="3" t="s">
        <v>194</v>
      </c>
      <c r="C81" s="3" t="s">
        <v>203</v>
      </c>
      <c r="D81" s="3" t="s">
        <v>214</v>
      </c>
      <c r="E81" s="3" t="s">
        <v>119</v>
      </c>
      <c r="F81" s="32">
        <v>41126</v>
      </c>
      <c r="G81" s="32" t="s">
        <v>295</v>
      </c>
      <c r="H81" s="32" t="s">
        <v>221</v>
      </c>
      <c r="I81" s="32">
        <v>70</v>
      </c>
      <c r="J81" s="3"/>
    </row>
    <row r="82" spans="1:10" x14ac:dyDescent="0.25">
      <c r="A82" s="4">
        <v>74</v>
      </c>
      <c r="B82" s="3" t="s">
        <v>195</v>
      </c>
      <c r="C82" s="3" t="s">
        <v>204</v>
      </c>
      <c r="D82" s="3" t="s">
        <v>215</v>
      </c>
      <c r="E82" s="3" t="s">
        <v>119</v>
      </c>
      <c r="F82" s="32">
        <v>25125</v>
      </c>
      <c r="G82" s="32" t="s">
        <v>304</v>
      </c>
      <c r="H82" s="32" t="s">
        <v>221</v>
      </c>
      <c r="I82" s="32">
        <v>16.5</v>
      </c>
      <c r="J82" s="3"/>
    </row>
    <row r="83" spans="1:10" x14ac:dyDescent="0.25">
      <c r="A83" s="4">
        <v>75</v>
      </c>
      <c r="B83" s="3" t="s">
        <v>196</v>
      </c>
      <c r="C83" s="3" t="s">
        <v>205</v>
      </c>
      <c r="D83" s="3" t="s">
        <v>216</v>
      </c>
      <c r="E83" s="3" t="s">
        <v>36</v>
      </c>
      <c r="F83" s="32">
        <v>66026</v>
      </c>
      <c r="G83" s="32" t="s">
        <v>305</v>
      </c>
      <c r="H83" s="32" t="s">
        <v>221</v>
      </c>
      <c r="I83" s="32">
        <v>476</v>
      </c>
      <c r="J83" s="3"/>
    </row>
    <row r="84" spans="1:10" x14ac:dyDescent="0.25">
      <c r="A84" s="4">
        <v>76</v>
      </c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25">
      <c r="A85" s="4">
        <v>77</v>
      </c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5">
      <c r="A86" s="4">
        <v>78</v>
      </c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5">
      <c r="A87" s="4">
        <v>79</v>
      </c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5">
      <c r="A88" s="4">
        <v>80</v>
      </c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5">
      <c r="A89" s="4">
        <v>81</v>
      </c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5">
      <c r="B90"/>
      <c r="C90"/>
      <c r="D90"/>
      <c r="E90" s="21"/>
      <c r="F90" s="21"/>
      <c r="G90" s="21"/>
      <c r="H90" s="21"/>
      <c r="I90" s="21"/>
    </row>
    <row r="91" spans="1:10" x14ac:dyDescent="0.25">
      <c r="B91"/>
      <c r="C91"/>
      <c r="D91"/>
      <c r="E91" s="21"/>
      <c r="F91" s="21"/>
      <c r="G91" s="21"/>
      <c r="H91" s="21"/>
      <c r="I91" s="21"/>
    </row>
    <row r="92" spans="1:10" ht="15.75" thickBot="1" x14ac:dyDescent="0.3">
      <c r="B92"/>
      <c r="C92"/>
      <c r="D92"/>
      <c r="E92" s="21"/>
      <c r="F92" s="21"/>
      <c r="G92" s="21"/>
      <c r="H92" s="21"/>
      <c r="I92" s="21"/>
    </row>
    <row r="93" spans="1:10" ht="15.75" thickBot="1" x14ac:dyDescent="0.3">
      <c r="B93"/>
      <c r="C93" s="36" t="s">
        <v>32</v>
      </c>
      <c r="D93" s="37"/>
      <c r="E93" s="37"/>
      <c r="F93" s="37"/>
      <c r="G93" s="37"/>
      <c r="H93" s="38"/>
      <c r="I93" s="21"/>
    </row>
    <row r="94" spans="1:10" ht="15.75" thickBot="1" x14ac:dyDescent="0.3">
      <c r="B94"/>
      <c r="C94" s="18" t="s">
        <v>1</v>
      </c>
      <c r="D94" s="19" t="s">
        <v>22</v>
      </c>
      <c r="E94" s="19" t="s">
        <v>23</v>
      </c>
      <c r="F94" s="19" t="s">
        <v>24</v>
      </c>
      <c r="G94" s="22" t="s">
        <v>29</v>
      </c>
      <c r="H94" s="20" t="s">
        <v>20</v>
      </c>
      <c r="I94" s="21"/>
    </row>
    <row r="95" spans="1:10" x14ac:dyDescent="0.25">
      <c r="C95" s="12" t="s">
        <v>8</v>
      </c>
      <c r="D95" s="11">
        <v>358233.2</v>
      </c>
      <c r="E95" s="11">
        <v>224961.1</v>
      </c>
      <c r="F95" s="11">
        <v>433910.10000000003</v>
      </c>
      <c r="G95" s="23"/>
      <c r="H95" s="13">
        <f>+D95+E95+F95</f>
        <v>1017104.4000000001</v>
      </c>
    </row>
    <row r="96" spans="1:10" x14ac:dyDescent="0.25">
      <c r="C96" s="14" t="s">
        <v>9</v>
      </c>
      <c r="D96" s="2">
        <v>382645.9</v>
      </c>
      <c r="E96" s="2">
        <v>286999.7</v>
      </c>
      <c r="F96" s="2">
        <v>481081.9</v>
      </c>
      <c r="G96" s="24"/>
      <c r="H96" s="13">
        <f t="shared" ref="H96:H106" si="0">+D96+E96+F96</f>
        <v>1150727.5</v>
      </c>
    </row>
    <row r="97" spans="3:8" x14ac:dyDescent="0.25">
      <c r="C97" s="14" t="s">
        <v>10</v>
      </c>
      <c r="D97" s="2">
        <v>353601.3</v>
      </c>
      <c r="E97" s="2">
        <v>279012.5</v>
      </c>
      <c r="F97" s="2">
        <v>483795</v>
      </c>
      <c r="G97" s="24"/>
      <c r="H97" s="13">
        <f t="shared" si="0"/>
        <v>1116408.8</v>
      </c>
    </row>
    <row r="98" spans="3:8" x14ac:dyDescent="0.25">
      <c r="C98" s="14" t="s">
        <v>11</v>
      </c>
      <c r="D98" s="2">
        <v>290044.3</v>
      </c>
      <c r="E98" s="2">
        <v>234003.9</v>
      </c>
      <c r="F98" s="2">
        <v>455162.5</v>
      </c>
      <c r="G98" s="24"/>
      <c r="H98" s="13">
        <f t="shared" si="0"/>
        <v>979210.7</v>
      </c>
    </row>
    <row r="99" spans="3:8" x14ac:dyDescent="0.25">
      <c r="C99" s="14" t="s">
        <v>12</v>
      </c>
      <c r="D99" s="2">
        <v>319502.3</v>
      </c>
      <c r="E99" s="2">
        <v>246247.30000000002</v>
      </c>
      <c r="F99" s="2">
        <v>439858.9</v>
      </c>
      <c r="G99" s="24"/>
      <c r="H99" s="13">
        <f t="shared" si="0"/>
        <v>1005608.5</v>
      </c>
    </row>
    <row r="100" spans="3:8" x14ac:dyDescent="0.25">
      <c r="C100" s="14" t="s">
        <v>13</v>
      </c>
      <c r="D100" s="2">
        <v>302573.7</v>
      </c>
      <c r="E100" s="2">
        <v>240744.4</v>
      </c>
      <c r="F100" s="2">
        <v>411047</v>
      </c>
      <c r="G100" s="24"/>
      <c r="H100" s="13">
        <f t="shared" si="0"/>
        <v>954365.1</v>
      </c>
    </row>
    <row r="101" spans="3:8" x14ac:dyDescent="0.25">
      <c r="C101" s="14" t="s">
        <v>14</v>
      </c>
      <c r="D101" s="2">
        <v>453135.8</v>
      </c>
      <c r="E101" s="2">
        <v>303244.5</v>
      </c>
      <c r="F101" s="2">
        <v>482739.4</v>
      </c>
      <c r="G101" s="24"/>
      <c r="H101" s="13">
        <f t="shared" si="0"/>
        <v>1239119.7000000002</v>
      </c>
    </row>
    <row r="102" spans="3:8" x14ac:dyDescent="0.25">
      <c r="C102" s="14" t="s">
        <v>15</v>
      </c>
      <c r="D102" s="2">
        <v>350983.10000000003</v>
      </c>
      <c r="E102" s="2">
        <v>245271</v>
      </c>
      <c r="F102" s="2">
        <v>382521.10000000003</v>
      </c>
      <c r="G102" s="24"/>
      <c r="H102" s="13">
        <f t="shared" si="0"/>
        <v>978775.20000000019</v>
      </c>
    </row>
    <row r="103" spans="3:8" x14ac:dyDescent="0.25">
      <c r="C103" s="14" t="s">
        <v>16</v>
      </c>
      <c r="D103" s="2">
        <v>338769.60000000003</v>
      </c>
      <c r="E103" s="2">
        <v>240290.7</v>
      </c>
      <c r="F103" s="2">
        <v>460330</v>
      </c>
      <c r="G103" s="24"/>
      <c r="H103" s="13">
        <f t="shared" si="0"/>
        <v>1039390.3</v>
      </c>
    </row>
    <row r="104" spans="3:8" x14ac:dyDescent="0.25">
      <c r="C104" s="14" t="s">
        <v>17</v>
      </c>
      <c r="D104" s="2">
        <v>438668.10000000003</v>
      </c>
      <c r="E104" s="2">
        <v>317450.90000000002</v>
      </c>
      <c r="F104" s="2">
        <v>541359</v>
      </c>
      <c r="G104" s="24"/>
      <c r="H104" s="13">
        <f t="shared" si="0"/>
        <v>1297478</v>
      </c>
    </row>
    <row r="105" spans="3:8" x14ac:dyDescent="0.25">
      <c r="C105" s="14" t="s">
        <v>18</v>
      </c>
      <c r="D105" s="2">
        <v>409293.3</v>
      </c>
      <c r="E105" s="2">
        <v>290399.2</v>
      </c>
      <c r="F105" s="2">
        <v>523829.80000000005</v>
      </c>
      <c r="G105" s="24"/>
      <c r="H105" s="13">
        <f t="shared" si="0"/>
        <v>1223522.3</v>
      </c>
    </row>
    <row r="106" spans="3:8" ht="15.75" thickBot="1" x14ac:dyDescent="0.3">
      <c r="C106" s="16" t="s">
        <v>19</v>
      </c>
      <c r="D106" s="7">
        <v>236746.9</v>
      </c>
      <c r="E106" s="7">
        <v>193956.1</v>
      </c>
      <c r="F106" s="7">
        <v>392763.8</v>
      </c>
      <c r="G106" s="25"/>
      <c r="H106" s="13">
        <f t="shared" si="0"/>
        <v>823466.8</v>
      </c>
    </row>
    <row r="107" spans="3:8" ht="15.75" thickBot="1" x14ac:dyDescent="0.3">
      <c r="C107" s="8" t="s">
        <v>0</v>
      </c>
      <c r="D107" s="9"/>
      <c r="E107" s="9"/>
      <c r="F107" s="9"/>
      <c r="G107" s="26"/>
      <c r="H107" s="10">
        <f>SUM(H95:H106)</f>
        <v>12825177.300000003</v>
      </c>
    </row>
    <row r="108" spans="3:8" x14ac:dyDescent="0.25">
      <c r="C108" s="29"/>
      <c r="D108" s="30"/>
      <c r="E108" s="30"/>
      <c r="F108" s="30"/>
      <c r="G108" s="30"/>
      <c r="H108" s="30"/>
    </row>
    <row r="109" spans="3:8" x14ac:dyDescent="0.25">
      <c r="C109" s="29"/>
      <c r="D109" s="30"/>
      <c r="E109" s="30"/>
      <c r="F109" s="30"/>
      <c r="G109" s="30"/>
      <c r="H109" s="30"/>
    </row>
    <row r="110" spans="3:8" x14ac:dyDescent="0.25">
      <c r="C110" s="29"/>
      <c r="D110" s="30"/>
      <c r="E110" s="30"/>
      <c r="F110" s="30"/>
      <c r="G110" s="30"/>
      <c r="H110" s="30"/>
    </row>
    <row r="111" spans="3:8" ht="15.75" thickBot="1" x14ac:dyDescent="0.3">
      <c r="C111" s="29"/>
      <c r="D111" s="30"/>
      <c r="E111" s="30"/>
      <c r="F111" s="30"/>
      <c r="G111" s="30"/>
      <c r="H111" s="30"/>
    </row>
    <row r="112" spans="3:8" x14ac:dyDescent="0.25">
      <c r="D112" s="39" t="s">
        <v>28</v>
      </c>
      <c r="E112" s="40"/>
    </row>
    <row r="113" spans="4:5" ht="15.75" thickBot="1" x14ac:dyDescent="0.3">
      <c r="D113" s="27" t="s">
        <v>30</v>
      </c>
      <c r="E113" s="28">
        <v>1</v>
      </c>
    </row>
  </sheetData>
  <autoFilter ref="B8:I59" xr:uid="{00000000-0009-0000-0000-000000000000}"/>
  <mergeCells count="5">
    <mergeCell ref="A2:I2"/>
    <mergeCell ref="A4:I4"/>
    <mergeCell ref="A6:J6"/>
    <mergeCell ref="C93:H93"/>
    <mergeCell ref="D112:E112"/>
  </mergeCells>
  <phoneticPr fontId="4" type="noConversion"/>
  <printOptions horizontalCentered="1" verticalCentered="1"/>
  <pageMargins left="0.70866141732283472" right="0.70866141732283472" top="0.74803149606299213" bottom="0.35385416666666669" header="0.31496062992125984" footer="0.31496062992125984"/>
  <pageSetup paperSize="9" scale="69" fitToHeight="0" orientation="landscape" r:id="rId1"/>
  <headerFooter>
    <oddHeader xml:space="preserve">&amp;C&amp;"Times New Roman,Normale"&amp;12-CAPITOLATO TECNICO- 
C.I.G. B5A3C9882D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5784F-E6AC-44EE-991E-1294B80D9B0D}">
  <dimension ref="C3:O35"/>
  <sheetViews>
    <sheetView topLeftCell="A3" workbookViewId="0">
      <selection activeCell="J22" sqref="J22:O34"/>
    </sheetView>
  </sheetViews>
  <sheetFormatPr defaultRowHeight="15" x14ac:dyDescent="0.25"/>
  <cols>
    <col min="3" max="8" width="17.140625" customWidth="1"/>
  </cols>
  <sheetData>
    <row r="3" spans="3:10" ht="15.75" thickBot="1" x14ac:dyDescent="0.3"/>
    <row r="4" spans="3:10" ht="15.75" thickBot="1" x14ac:dyDescent="0.3">
      <c r="C4" s="36" t="s">
        <v>32</v>
      </c>
      <c r="D4" s="37"/>
      <c r="E4" s="37"/>
      <c r="F4" s="37"/>
      <c r="G4" s="37"/>
      <c r="H4" s="38"/>
    </row>
    <row r="5" spans="3:10" ht="15.75" thickBot="1" x14ac:dyDescent="0.3">
      <c r="C5" s="18" t="s">
        <v>1</v>
      </c>
      <c r="D5" s="19" t="s">
        <v>22</v>
      </c>
      <c r="E5" s="19" t="s">
        <v>23</v>
      </c>
      <c r="F5" s="19" t="s">
        <v>24</v>
      </c>
      <c r="G5" s="22" t="s">
        <v>29</v>
      </c>
      <c r="H5" s="20" t="s">
        <v>20</v>
      </c>
    </row>
    <row r="6" spans="3:10" x14ac:dyDescent="0.25">
      <c r="C6" s="12" t="s">
        <v>8</v>
      </c>
      <c r="D6" s="11">
        <v>275564</v>
      </c>
      <c r="E6" s="11">
        <v>173047</v>
      </c>
      <c r="F6" s="11">
        <v>333777</v>
      </c>
      <c r="G6" s="23"/>
      <c r="H6" s="13">
        <f t="shared" ref="H6:H15" si="0">D6+E6+F6</f>
        <v>782388</v>
      </c>
      <c r="J6">
        <v>1.3</v>
      </c>
    </row>
    <row r="7" spans="3:10" x14ac:dyDescent="0.25">
      <c r="C7" s="14" t="s">
        <v>9</v>
      </c>
      <c r="D7" s="2">
        <v>294343</v>
      </c>
      <c r="E7" s="2">
        <v>220769</v>
      </c>
      <c r="F7" s="2">
        <v>370063</v>
      </c>
      <c r="G7" s="24"/>
      <c r="H7" s="13">
        <f t="shared" si="0"/>
        <v>885175</v>
      </c>
    </row>
    <row r="8" spans="3:10" x14ac:dyDescent="0.25">
      <c r="C8" s="14" t="s">
        <v>10</v>
      </c>
      <c r="D8" s="2">
        <v>272001</v>
      </c>
      <c r="E8" s="2">
        <v>214625</v>
      </c>
      <c r="F8" s="2">
        <v>372150</v>
      </c>
      <c r="G8" s="24"/>
      <c r="H8" s="13">
        <f t="shared" si="0"/>
        <v>858776</v>
      </c>
    </row>
    <row r="9" spans="3:10" x14ac:dyDescent="0.25">
      <c r="C9" s="14" t="s">
        <v>11</v>
      </c>
      <c r="D9" s="2">
        <v>223111</v>
      </c>
      <c r="E9" s="2">
        <v>180003</v>
      </c>
      <c r="F9" s="2">
        <v>350125</v>
      </c>
      <c r="G9" s="24"/>
      <c r="H9" s="13">
        <f t="shared" si="0"/>
        <v>753239</v>
      </c>
    </row>
    <row r="10" spans="3:10" x14ac:dyDescent="0.25">
      <c r="C10" s="14" t="s">
        <v>12</v>
      </c>
      <c r="D10" s="2">
        <v>245771</v>
      </c>
      <c r="E10" s="2">
        <v>189421</v>
      </c>
      <c r="F10" s="2">
        <v>338353</v>
      </c>
      <c r="G10" s="24"/>
      <c r="H10" s="13">
        <f t="shared" si="0"/>
        <v>773545</v>
      </c>
    </row>
    <row r="11" spans="3:10" x14ac:dyDescent="0.25">
      <c r="C11" s="14" t="s">
        <v>13</v>
      </c>
      <c r="D11" s="2">
        <v>232749</v>
      </c>
      <c r="E11" s="2">
        <v>185188</v>
      </c>
      <c r="F11" s="2">
        <v>316190</v>
      </c>
      <c r="G11" s="24"/>
      <c r="H11" s="13">
        <f t="shared" si="0"/>
        <v>734127</v>
      </c>
    </row>
    <row r="12" spans="3:10" x14ac:dyDescent="0.25">
      <c r="C12" s="14" t="s">
        <v>14</v>
      </c>
      <c r="D12" s="2">
        <v>348566</v>
      </c>
      <c r="E12" s="2">
        <v>233265</v>
      </c>
      <c r="F12" s="2">
        <v>371338</v>
      </c>
      <c r="G12" s="24"/>
      <c r="H12" s="13">
        <f t="shared" si="0"/>
        <v>953169</v>
      </c>
    </row>
    <row r="13" spans="3:10" x14ac:dyDescent="0.25">
      <c r="C13" s="14" t="s">
        <v>15</v>
      </c>
      <c r="D13" s="2">
        <v>269987</v>
      </c>
      <c r="E13" s="2">
        <v>188670</v>
      </c>
      <c r="F13" s="2">
        <v>294247</v>
      </c>
      <c r="G13" s="24"/>
      <c r="H13" s="13">
        <f t="shared" si="0"/>
        <v>752904</v>
      </c>
    </row>
    <row r="14" spans="3:10" x14ac:dyDescent="0.25">
      <c r="C14" s="14" t="s">
        <v>16</v>
      </c>
      <c r="D14" s="2">
        <v>260592</v>
      </c>
      <c r="E14" s="2">
        <v>184839</v>
      </c>
      <c r="F14" s="2">
        <v>354100</v>
      </c>
      <c r="G14" s="24"/>
      <c r="H14" s="13">
        <f t="shared" si="0"/>
        <v>799531</v>
      </c>
    </row>
    <row r="15" spans="3:10" x14ac:dyDescent="0.25">
      <c r="C15" s="14" t="s">
        <v>17</v>
      </c>
      <c r="D15" s="2">
        <v>337437</v>
      </c>
      <c r="E15" s="2">
        <v>244193</v>
      </c>
      <c r="F15" s="2">
        <v>416430</v>
      </c>
      <c r="G15" s="24"/>
      <c r="H15" s="13">
        <f t="shared" si="0"/>
        <v>998060</v>
      </c>
    </row>
    <row r="16" spans="3:10" x14ac:dyDescent="0.25">
      <c r="C16" s="14" t="s">
        <v>18</v>
      </c>
      <c r="D16" s="2">
        <v>314841</v>
      </c>
      <c r="E16" s="2">
        <v>223384</v>
      </c>
      <c r="F16" s="2">
        <v>402946</v>
      </c>
      <c r="G16" s="24"/>
      <c r="H16" s="15">
        <v>941171</v>
      </c>
    </row>
    <row r="17" spans="3:15" ht="15.75" thickBot="1" x14ac:dyDescent="0.3">
      <c r="C17" s="16" t="s">
        <v>19</v>
      </c>
      <c r="D17" s="7">
        <v>182113</v>
      </c>
      <c r="E17" s="7">
        <v>149197</v>
      </c>
      <c r="F17" s="7">
        <v>302126</v>
      </c>
      <c r="G17" s="25"/>
      <c r="H17" s="17">
        <v>633436</v>
      </c>
    </row>
    <row r="18" spans="3:15" ht="15.75" thickBot="1" x14ac:dyDescent="0.3">
      <c r="C18" s="8" t="s">
        <v>0</v>
      </c>
      <c r="D18" s="9"/>
      <c r="E18" s="9"/>
      <c r="F18" s="9"/>
      <c r="G18" s="26"/>
      <c r="H18" s="10">
        <f>SUM(H6:H17)</f>
        <v>9865521</v>
      </c>
    </row>
    <row r="20" spans="3:15" ht="15.75" thickBot="1" x14ac:dyDescent="0.3"/>
    <row r="21" spans="3:15" ht="15.75" thickBot="1" x14ac:dyDescent="0.3">
      <c r="C21" s="36" t="s">
        <v>32</v>
      </c>
      <c r="D21" s="37"/>
      <c r="E21" s="37"/>
      <c r="F21" s="37"/>
      <c r="G21" s="37"/>
      <c r="H21" s="38"/>
      <c r="J21" t="s">
        <v>32</v>
      </c>
    </row>
    <row r="22" spans="3:15" ht="15.75" thickBot="1" x14ac:dyDescent="0.3">
      <c r="C22" s="18" t="s">
        <v>1</v>
      </c>
      <c r="D22" s="19" t="s">
        <v>22</v>
      </c>
      <c r="E22" s="19" t="s">
        <v>23</v>
      </c>
      <c r="F22" s="19" t="s">
        <v>24</v>
      </c>
      <c r="G22" s="22" t="s">
        <v>29</v>
      </c>
      <c r="H22" s="20" t="s">
        <v>20</v>
      </c>
      <c r="J22" t="s">
        <v>1</v>
      </c>
      <c r="K22" t="s">
        <v>22</v>
      </c>
      <c r="L22" t="s">
        <v>23</v>
      </c>
      <c r="M22" t="s">
        <v>24</v>
      </c>
      <c r="N22" t="s">
        <v>29</v>
      </c>
      <c r="O22" t="s">
        <v>20</v>
      </c>
    </row>
    <row r="23" spans="3:15" x14ac:dyDescent="0.25">
      <c r="C23" s="12" t="s">
        <v>8</v>
      </c>
      <c r="D23" s="11">
        <f>+D6*$J$6</f>
        <v>358233.2</v>
      </c>
      <c r="E23" s="11">
        <f t="shared" ref="E23:F23" si="1">+E6*$J$6</f>
        <v>224961.1</v>
      </c>
      <c r="F23" s="11">
        <f t="shared" si="1"/>
        <v>433910.10000000003</v>
      </c>
      <c r="G23" s="23"/>
      <c r="H23" s="13">
        <f t="shared" ref="H23:H34" si="2">D23+E23+F23</f>
        <v>1017104.4000000001</v>
      </c>
      <c r="J23" t="s">
        <v>8</v>
      </c>
      <c r="K23">
        <v>358233.2</v>
      </c>
      <c r="L23">
        <v>224961.1</v>
      </c>
      <c r="M23">
        <v>433910.10000000003</v>
      </c>
      <c r="O23">
        <v>1017104.4000000001</v>
      </c>
    </row>
    <row r="24" spans="3:15" x14ac:dyDescent="0.25">
      <c r="C24" s="14" t="s">
        <v>9</v>
      </c>
      <c r="D24" s="11">
        <f t="shared" ref="D24:F24" si="3">+D7*$J$6</f>
        <v>382645.9</v>
      </c>
      <c r="E24" s="11">
        <f t="shared" si="3"/>
        <v>286999.7</v>
      </c>
      <c r="F24" s="11">
        <f t="shared" si="3"/>
        <v>481081.9</v>
      </c>
      <c r="G24" s="24"/>
      <c r="H24" s="13">
        <f t="shared" si="2"/>
        <v>1150727.5</v>
      </c>
      <c r="J24" t="s">
        <v>9</v>
      </c>
      <c r="K24">
        <v>382645.9</v>
      </c>
      <c r="L24">
        <v>286999.7</v>
      </c>
      <c r="M24">
        <v>481081.9</v>
      </c>
      <c r="O24">
        <v>1150727.5</v>
      </c>
    </row>
    <row r="25" spans="3:15" x14ac:dyDescent="0.25">
      <c r="C25" s="14" t="s">
        <v>10</v>
      </c>
      <c r="D25" s="11">
        <f t="shared" ref="D25:F25" si="4">+D8*$J$6</f>
        <v>353601.3</v>
      </c>
      <c r="E25" s="11">
        <f t="shared" si="4"/>
        <v>279012.5</v>
      </c>
      <c r="F25" s="11">
        <f t="shared" si="4"/>
        <v>483795</v>
      </c>
      <c r="G25" s="24"/>
      <c r="H25" s="13">
        <f t="shared" si="2"/>
        <v>1116408.8</v>
      </c>
      <c r="J25" t="s">
        <v>10</v>
      </c>
      <c r="K25">
        <v>353601.3</v>
      </c>
      <c r="L25">
        <v>279012.5</v>
      </c>
      <c r="M25">
        <v>483795</v>
      </c>
      <c r="O25">
        <v>1116408.8</v>
      </c>
    </row>
    <row r="26" spans="3:15" x14ac:dyDescent="0.25">
      <c r="C26" s="14" t="s">
        <v>11</v>
      </c>
      <c r="D26" s="11">
        <f t="shared" ref="D26:F26" si="5">+D9*$J$6</f>
        <v>290044.3</v>
      </c>
      <c r="E26" s="11">
        <f t="shared" si="5"/>
        <v>234003.9</v>
      </c>
      <c r="F26" s="11">
        <f t="shared" si="5"/>
        <v>455162.5</v>
      </c>
      <c r="G26" s="24"/>
      <c r="H26" s="13">
        <f t="shared" si="2"/>
        <v>979210.7</v>
      </c>
      <c r="J26" t="s">
        <v>11</v>
      </c>
      <c r="K26">
        <v>290044.3</v>
      </c>
      <c r="L26">
        <v>234003.9</v>
      </c>
      <c r="M26">
        <v>455162.5</v>
      </c>
      <c r="O26">
        <v>979210.7</v>
      </c>
    </row>
    <row r="27" spans="3:15" x14ac:dyDescent="0.25">
      <c r="C27" s="14" t="s">
        <v>12</v>
      </c>
      <c r="D27" s="11">
        <f t="shared" ref="D27:F27" si="6">+D10*$J$6</f>
        <v>319502.3</v>
      </c>
      <c r="E27" s="11">
        <f t="shared" si="6"/>
        <v>246247.30000000002</v>
      </c>
      <c r="F27" s="11">
        <f t="shared" si="6"/>
        <v>439858.9</v>
      </c>
      <c r="G27" s="24"/>
      <c r="H27" s="13">
        <f t="shared" si="2"/>
        <v>1005608.5</v>
      </c>
      <c r="J27" t="s">
        <v>12</v>
      </c>
      <c r="K27">
        <v>319502.3</v>
      </c>
      <c r="L27">
        <v>246247.30000000002</v>
      </c>
      <c r="M27">
        <v>439858.9</v>
      </c>
      <c r="O27">
        <v>1005608.5</v>
      </c>
    </row>
    <row r="28" spans="3:15" x14ac:dyDescent="0.25">
      <c r="C28" s="14" t="s">
        <v>13</v>
      </c>
      <c r="D28" s="11">
        <f t="shared" ref="D28:F28" si="7">+D11*$J$6</f>
        <v>302573.7</v>
      </c>
      <c r="E28" s="11">
        <f t="shared" si="7"/>
        <v>240744.4</v>
      </c>
      <c r="F28" s="11">
        <f t="shared" si="7"/>
        <v>411047</v>
      </c>
      <c r="G28" s="24"/>
      <c r="H28" s="13">
        <f t="shared" si="2"/>
        <v>954365.1</v>
      </c>
      <c r="J28" t="s">
        <v>13</v>
      </c>
      <c r="K28">
        <v>302573.7</v>
      </c>
      <c r="L28">
        <v>240744.4</v>
      </c>
      <c r="M28">
        <v>411047</v>
      </c>
      <c r="O28">
        <v>954365.1</v>
      </c>
    </row>
    <row r="29" spans="3:15" x14ac:dyDescent="0.25">
      <c r="C29" s="14" t="s">
        <v>14</v>
      </c>
      <c r="D29" s="11">
        <f t="shared" ref="D29:F29" si="8">+D12*$J$6</f>
        <v>453135.8</v>
      </c>
      <c r="E29" s="11">
        <f t="shared" si="8"/>
        <v>303244.5</v>
      </c>
      <c r="F29" s="11">
        <f t="shared" si="8"/>
        <v>482739.4</v>
      </c>
      <c r="G29" s="24"/>
      <c r="H29" s="13">
        <f t="shared" si="2"/>
        <v>1239119.7000000002</v>
      </c>
      <c r="J29" t="s">
        <v>14</v>
      </c>
      <c r="K29">
        <v>453135.8</v>
      </c>
      <c r="L29">
        <v>303244.5</v>
      </c>
      <c r="M29">
        <v>482739.4</v>
      </c>
      <c r="O29">
        <v>1239119.7000000002</v>
      </c>
    </row>
    <row r="30" spans="3:15" x14ac:dyDescent="0.25">
      <c r="C30" s="14" t="s">
        <v>15</v>
      </c>
      <c r="D30" s="11">
        <f t="shared" ref="D30:F30" si="9">+D13*$J$6</f>
        <v>350983.10000000003</v>
      </c>
      <c r="E30" s="11">
        <f t="shared" si="9"/>
        <v>245271</v>
      </c>
      <c r="F30" s="11">
        <f t="shared" si="9"/>
        <v>382521.10000000003</v>
      </c>
      <c r="G30" s="24"/>
      <c r="H30" s="13">
        <f t="shared" si="2"/>
        <v>978775.20000000019</v>
      </c>
      <c r="J30" t="s">
        <v>15</v>
      </c>
      <c r="K30">
        <v>350983.10000000003</v>
      </c>
      <c r="L30">
        <v>245271</v>
      </c>
      <c r="M30">
        <v>382521.10000000003</v>
      </c>
      <c r="O30">
        <v>978775.20000000019</v>
      </c>
    </row>
    <row r="31" spans="3:15" x14ac:dyDescent="0.25">
      <c r="C31" s="14" t="s">
        <v>16</v>
      </c>
      <c r="D31" s="11">
        <f t="shared" ref="D31:F31" si="10">+D14*$J$6</f>
        <v>338769.60000000003</v>
      </c>
      <c r="E31" s="11">
        <f t="shared" si="10"/>
        <v>240290.7</v>
      </c>
      <c r="F31" s="11">
        <f t="shared" si="10"/>
        <v>460330</v>
      </c>
      <c r="G31" s="24"/>
      <c r="H31" s="13">
        <f t="shared" si="2"/>
        <v>1039390.3</v>
      </c>
      <c r="J31" t="s">
        <v>16</v>
      </c>
      <c r="K31">
        <v>338769.60000000003</v>
      </c>
      <c r="L31">
        <v>240290.7</v>
      </c>
      <c r="M31">
        <v>460330</v>
      </c>
      <c r="O31">
        <v>1039390.3</v>
      </c>
    </row>
    <row r="32" spans="3:15" x14ac:dyDescent="0.25">
      <c r="C32" s="14" t="s">
        <v>17</v>
      </c>
      <c r="D32" s="11">
        <f t="shared" ref="D32:F32" si="11">+D15*$J$6</f>
        <v>438668.10000000003</v>
      </c>
      <c r="E32" s="11">
        <f t="shared" si="11"/>
        <v>317450.90000000002</v>
      </c>
      <c r="F32" s="11">
        <f t="shared" si="11"/>
        <v>541359</v>
      </c>
      <c r="G32" s="24"/>
      <c r="H32" s="13">
        <f t="shared" si="2"/>
        <v>1297478</v>
      </c>
      <c r="J32" t="s">
        <v>17</v>
      </c>
      <c r="K32">
        <v>438668.10000000003</v>
      </c>
      <c r="L32">
        <v>317450.90000000002</v>
      </c>
      <c r="M32">
        <v>541359</v>
      </c>
      <c r="O32">
        <v>1297478</v>
      </c>
    </row>
    <row r="33" spans="3:15" x14ac:dyDescent="0.25">
      <c r="C33" s="14" t="s">
        <v>18</v>
      </c>
      <c r="D33" s="11">
        <f t="shared" ref="D33:F33" si="12">+D16*$J$6</f>
        <v>409293.3</v>
      </c>
      <c r="E33" s="11">
        <f t="shared" si="12"/>
        <v>290399.2</v>
      </c>
      <c r="F33" s="11">
        <f t="shared" si="12"/>
        <v>523829.80000000005</v>
      </c>
      <c r="G33" s="24"/>
      <c r="H33" s="13">
        <f t="shared" si="2"/>
        <v>1223522.3</v>
      </c>
      <c r="J33" t="s">
        <v>18</v>
      </c>
      <c r="K33">
        <v>409293.3</v>
      </c>
      <c r="L33">
        <v>290399.2</v>
      </c>
      <c r="M33">
        <v>523829.80000000005</v>
      </c>
      <c r="O33">
        <v>1223522.3</v>
      </c>
    </row>
    <row r="34" spans="3:15" ht="15.75" thickBot="1" x14ac:dyDescent="0.3">
      <c r="C34" s="16" t="s">
        <v>19</v>
      </c>
      <c r="D34" s="11">
        <f t="shared" ref="D34:F34" si="13">+D17*$J$6</f>
        <v>236746.9</v>
      </c>
      <c r="E34" s="11">
        <f t="shared" si="13"/>
        <v>193956.1</v>
      </c>
      <c r="F34" s="11">
        <f t="shared" si="13"/>
        <v>392763.8</v>
      </c>
      <c r="G34" s="25"/>
      <c r="H34" s="13">
        <f t="shared" si="2"/>
        <v>823466.8</v>
      </c>
      <c r="J34" t="s">
        <v>19</v>
      </c>
      <c r="K34">
        <v>236746.9</v>
      </c>
      <c r="L34">
        <v>193956.1</v>
      </c>
      <c r="M34">
        <v>392763.8</v>
      </c>
      <c r="O34">
        <v>823466.8</v>
      </c>
    </row>
    <row r="35" spans="3:15" ht="15.75" thickBot="1" x14ac:dyDescent="0.3">
      <c r="C35" s="8" t="s">
        <v>0</v>
      </c>
      <c r="D35" s="9"/>
      <c r="E35" s="9"/>
      <c r="F35" s="9"/>
      <c r="G35" s="26"/>
      <c r="H35" s="10">
        <f>SUM(H23:H34)</f>
        <v>12825177.300000003</v>
      </c>
      <c r="J35" t="s">
        <v>0</v>
      </c>
      <c r="O35">
        <v>12825177.300000003</v>
      </c>
    </row>
  </sheetData>
  <mergeCells count="2">
    <mergeCell ref="C4:H4"/>
    <mergeCell ref="C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 E CONSUMI</vt:lpstr>
      <vt:lpstr>Foglio1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Gaia Del Conte</dc:creator>
  <cp:lastModifiedBy>Pier Francesco Del Conte</cp:lastModifiedBy>
  <cp:lastPrinted>2025-02-14T16:50:16Z</cp:lastPrinted>
  <dcterms:created xsi:type="dcterms:W3CDTF">2017-12-06T09:34:47Z</dcterms:created>
  <dcterms:modified xsi:type="dcterms:W3CDTF">2025-02-14T16:50:22Z</dcterms:modified>
</cp:coreProperties>
</file>