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ALL. 5_CAPITOLATO TECNICO\DATI SOCIETA' EE 2026 EXCELL\"/>
    </mc:Choice>
  </mc:AlternateContent>
  <xr:revisionPtr revIDLastSave="0" documentId="13_ncr:1_{E6F2011F-4753-469F-949C-3FF7903AF8F4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anagrafica punti di consegna" sheetId="13" r:id="rId1"/>
    <sheet name="consumi totali per gara 2026" sheetId="59" r:id="rId2"/>
    <sheet name="consumi FE01-IT001E18345607" sheetId="18" r:id="rId3"/>
    <sheet name="consumi FE02-IT001E18348362" sheetId="20" r:id="rId4"/>
    <sheet name="consumi FE03-IT001E18345568" sheetId="21" r:id="rId5"/>
    <sheet name="consumi FE03bis-IT001E18348322" sheetId="23" r:id="rId6"/>
    <sheet name="consumi FE04_05-IT001E18345565" sheetId="24" r:id="rId7"/>
    <sheet name="consumi FE06-IT001E18348314" sheetId="25" r:id="rId8"/>
    <sheet name="consumi FE07-IT001E18345559" sheetId="26" r:id="rId9"/>
    <sheet name="consumi FE08-IT001E18348286" sheetId="27" r:id="rId10"/>
    <sheet name="consumi FE1_C03-IT001E18341905" sheetId="28" r:id="rId11"/>
    <sheet name="consumi FE09-IT001E18348265" sheetId="29" r:id="rId12"/>
    <sheet name="consumi FE10-IT001E18348251" sheetId="30" r:id="rId13"/>
    <sheet name="consumi FE11-IT001E18348246" sheetId="31" r:id="rId14"/>
    <sheet name="consumi FE12-IT001E17676637" sheetId="32" r:id="rId15"/>
    <sheet name="consumi FE13-IT001E17676606" sheetId="33" r:id="rId16"/>
    <sheet name="consumi FE14-IT001E17660700" sheetId="34" r:id="rId17"/>
    <sheet name="consumi FE15-IT001E17615304" sheetId="35" r:id="rId18"/>
    <sheet name="consumi FE16-IT001E17676598" sheetId="36" r:id="rId19"/>
    <sheet name="consumi FE17-IT001E17676590" sheetId="37" r:id="rId20"/>
    <sheet name="consumi FE18-IT001E17676586" sheetId="38" r:id="rId21"/>
    <sheet name="consumi FE19-IT001E17615305" sheetId="39" r:id="rId22"/>
    <sheet name="consumi FE20-21-IT001E18340553" sheetId="40" r:id="rId23"/>
    <sheet name="consumi FE23-IT001E18342665" sheetId="41" r:id="rId24"/>
    <sheet name="consumi CD19-QE-IT001E18352649" sheetId="42" r:id="rId25"/>
    <sheet name="consumi SO004-IT001E18303549" sheetId="43" r:id="rId26"/>
    <sheet name="consumi FE26-IT001E18352660" sheetId="44" r:id="rId27"/>
    <sheet name="consumiFE26bis27-IT001E18340550" sheetId="45" r:id="rId28"/>
    <sheet name="consumi FE28-IT001E18351508" sheetId="46" state="hidden" r:id="rId29"/>
    <sheet name="consumi FE28bis-IT001E18351477" sheetId="47" r:id="rId30"/>
    <sheet name="consumi FE29-IT001E18351464" sheetId="48" r:id="rId31"/>
    <sheet name="cons FE29bFE30b-IT001E18325665" sheetId="49" r:id="rId32"/>
    <sheet name="cons FE30_SO004-IT001E18299595" sheetId="50" r:id="rId33"/>
    <sheet name="consumi FE31-IT001E18351421" sheetId="51" r:id="rId34"/>
    <sheet name="consumi FE31bis-IT001E18325662" sheetId="52" r:id="rId35"/>
    <sheet name="consumi FE32-IT001E18349698" sheetId="53" r:id="rId36"/>
    <sheet name="consumi FE33-IT001E18305482" sheetId="54" r:id="rId37"/>
    <sheet name="FE34-IT001E18351415" sheetId="55" r:id="rId38"/>
  </sheets>
  <definedNames>
    <definedName name="_xlnm.Print_Area" localSheetId="0">'anagrafica punti di consegna'!$A$1:$P$37</definedName>
    <definedName name="_xlnm.Print_Area" localSheetId="1">'consumi totali per gara 2026'!$B$2:$F$17</definedName>
  </definedNames>
  <calcPr calcId="181029"/>
</workbook>
</file>

<file path=xl/calcChain.xml><?xml version="1.0" encoding="utf-8"?>
<calcChain xmlns="http://schemas.openxmlformats.org/spreadsheetml/2006/main">
  <c r="E15" i="55" l="1"/>
  <c r="E15" i="36"/>
  <c r="E16" i="59"/>
  <c r="D16" i="59"/>
  <c r="C16" i="59"/>
  <c r="E15" i="59"/>
  <c r="D15" i="59"/>
  <c r="C15" i="59"/>
  <c r="E14" i="59"/>
  <c r="D14" i="59"/>
  <c r="C14" i="59"/>
  <c r="E13" i="59"/>
  <c r="D13" i="59"/>
  <c r="C13" i="59"/>
  <c r="E12" i="59"/>
  <c r="D12" i="59"/>
  <c r="C12" i="59"/>
  <c r="E11" i="59"/>
  <c r="D11" i="59"/>
  <c r="C11" i="59"/>
  <c r="E10" i="59"/>
  <c r="D10" i="59"/>
  <c r="C10" i="59"/>
  <c r="E9" i="59"/>
  <c r="D9" i="59"/>
  <c r="C9" i="59"/>
  <c r="E8" i="59"/>
  <c r="D8" i="59"/>
  <c r="C8" i="59"/>
  <c r="E7" i="59"/>
  <c r="D7" i="59"/>
  <c r="C7" i="59"/>
  <c r="E6" i="59"/>
  <c r="D6" i="59"/>
  <c r="C6" i="59"/>
  <c r="E5" i="59"/>
  <c r="D5" i="59"/>
  <c r="C5" i="59"/>
  <c r="D15" i="35" l="1"/>
  <c r="D15" i="55"/>
  <c r="C15" i="55"/>
  <c r="F14" i="55"/>
  <c r="F13" i="55"/>
  <c r="F12" i="55"/>
  <c r="F11" i="55"/>
  <c r="F10" i="55"/>
  <c r="F9" i="55"/>
  <c r="F8" i="55"/>
  <c r="F7" i="55"/>
  <c r="F6" i="55"/>
  <c r="F5" i="55"/>
  <c r="F4" i="55"/>
  <c r="F3" i="55"/>
  <c r="E15" i="54"/>
  <c r="D15" i="54"/>
  <c r="C15" i="54"/>
  <c r="F14" i="54"/>
  <c r="F13" i="54"/>
  <c r="F12" i="54"/>
  <c r="F11" i="54"/>
  <c r="F10" i="54"/>
  <c r="F9" i="54"/>
  <c r="F8" i="54"/>
  <c r="F7" i="54"/>
  <c r="F6" i="54"/>
  <c r="F5" i="54"/>
  <c r="F4" i="54"/>
  <c r="F3" i="54"/>
  <c r="E15" i="53"/>
  <c r="D15" i="53"/>
  <c r="C15" i="53"/>
  <c r="F14" i="53"/>
  <c r="F13" i="53"/>
  <c r="F12" i="53"/>
  <c r="F11" i="53"/>
  <c r="F10" i="53"/>
  <c r="F9" i="53"/>
  <c r="F8" i="53"/>
  <c r="F7" i="53"/>
  <c r="F6" i="53"/>
  <c r="F5" i="53"/>
  <c r="F4" i="53"/>
  <c r="F3" i="53"/>
  <c r="E15" i="52"/>
  <c r="D15" i="52"/>
  <c r="C15" i="52"/>
  <c r="F14" i="52"/>
  <c r="F13" i="52"/>
  <c r="F12" i="52"/>
  <c r="F11" i="52"/>
  <c r="F10" i="52"/>
  <c r="F9" i="52"/>
  <c r="F8" i="52"/>
  <c r="F7" i="52"/>
  <c r="F6" i="52"/>
  <c r="F5" i="52"/>
  <c r="F4" i="52"/>
  <c r="F3" i="52"/>
  <c r="E15" i="51"/>
  <c r="D15" i="51"/>
  <c r="C15" i="51"/>
  <c r="F14" i="51"/>
  <c r="F13" i="51"/>
  <c r="F12" i="51"/>
  <c r="F11" i="51"/>
  <c r="F10" i="51"/>
  <c r="F9" i="51"/>
  <c r="F8" i="51"/>
  <c r="F7" i="51"/>
  <c r="F6" i="51"/>
  <c r="F5" i="51"/>
  <c r="F4" i="51"/>
  <c r="F3" i="51"/>
  <c r="E15" i="50"/>
  <c r="D15" i="50"/>
  <c r="C15" i="50"/>
  <c r="F14" i="50"/>
  <c r="F13" i="50"/>
  <c r="F12" i="50"/>
  <c r="F11" i="50"/>
  <c r="F10" i="50"/>
  <c r="F9" i="50"/>
  <c r="F8" i="50"/>
  <c r="F7" i="50"/>
  <c r="F6" i="50"/>
  <c r="F5" i="50"/>
  <c r="F4" i="50"/>
  <c r="F3" i="50"/>
  <c r="E15" i="49"/>
  <c r="D15" i="49"/>
  <c r="C15" i="49"/>
  <c r="F14" i="49"/>
  <c r="F13" i="49"/>
  <c r="F12" i="49"/>
  <c r="F11" i="49"/>
  <c r="F10" i="49"/>
  <c r="F9" i="49"/>
  <c r="F8" i="49"/>
  <c r="F7" i="49"/>
  <c r="F6" i="49"/>
  <c r="F5" i="49"/>
  <c r="F4" i="49"/>
  <c r="F3" i="49"/>
  <c r="E15" i="48"/>
  <c r="D15" i="48"/>
  <c r="C15" i="48"/>
  <c r="F14" i="48"/>
  <c r="F13" i="48"/>
  <c r="F12" i="48"/>
  <c r="F11" i="48"/>
  <c r="F10" i="48"/>
  <c r="F9" i="48"/>
  <c r="F8" i="48"/>
  <c r="F7" i="48"/>
  <c r="F6" i="48"/>
  <c r="F5" i="48"/>
  <c r="F4" i="48"/>
  <c r="F3" i="48"/>
  <c r="E15" i="47"/>
  <c r="D15" i="47"/>
  <c r="C15" i="47"/>
  <c r="F14" i="47"/>
  <c r="F13" i="47"/>
  <c r="F12" i="47"/>
  <c r="F11" i="47"/>
  <c r="F10" i="47"/>
  <c r="F9" i="47"/>
  <c r="F8" i="47"/>
  <c r="F7" i="47"/>
  <c r="F6" i="47"/>
  <c r="F5" i="47"/>
  <c r="F4" i="47"/>
  <c r="F3" i="47"/>
  <c r="E15" i="46"/>
  <c r="D15" i="46"/>
  <c r="C15" i="46"/>
  <c r="F14" i="46"/>
  <c r="F13" i="46"/>
  <c r="F12" i="46"/>
  <c r="F11" i="46"/>
  <c r="F10" i="46"/>
  <c r="F9" i="46"/>
  <c r="F8" i="46"/>
  <c r="F7" i="46"/>
  <c r="F6" i="46"/>
  <c r="F5" i="46"/>
  <c r="F4" i="46"/>
  <c r="F3" i="46"/>
  <c r="E15" i="45"/>
  <c r="D15" i="45"/>
  <c r="C15" i="45"/>
  <c r="F14" i="45"/>
  <c r="F13" i="45"/>
  <c r="F12" i="45"/>
  <c r="F11" i="45"/>
  <c r="F10" i="45"/>
  <c r="F9" i="45"/>
  <c r="F8" i="45"/>
  <c r="F7" i="45"/>
  <c r="F6" i="45"/>
  <c r="F5" i="45"/>
  <c r="F4" i="45"/>
  <c r="F3" i="45"/>
  <c r="E15" i="44"/>
  <c r="D15" i="44"/>
  <c r="C15" i="44"/>
  <c r="F14" i="44"/>
  <c r="F13" i="44"/>
  <c r="F12" i="44"/>
  <c r="F11" i="44"/>
  <c r="F10" i="44"/>
  <c r="F9" i="44"/>
  <c r="F8" i="44"/>
  <c r="F7" i="44"/>
  <c r="F6" i="44"/>
  <c r="F5" i="44"/>
  <c r="F4" i="44"/>
  <c r="F3" i="44"/>
  <c r="E15" i="43"/>
  <c r="D15" i="43"/>
  <c r="C15" i="43"/>
  <c r="F14" i="43"/>
  <c r="F13" i="43"/>
  <c r="F12" i="43"/>
  <c r="F11" i="43"/>
  <c r="F10" i="43"/>
  <c r="F9" i="43"/>
  <c r="F8" i="43"/>
  <c r="F7" i="43"/>
  <c r="F6" i="43"/>
  <c r="F5" i="43"/>
  <c r="F4" i="43"/>
  <c r="F3" i="43"/>
  <c r="E15" i="42"/>
  <c r="D15" i="42"/>
  <c r="C15" i="42"/>
  <c r="F14" i="42"/>
  <c r="F13" i="42"/>
  <c r="F12" i="42"/>
  <c r="F11" i="42"/>
  <c r="F10" i="42"/>
  <c r="F9" i="42"/>
  <c r="F8" i="42"/>
  <c r="F7" i="42"/>
  <c r="F6" i="42"/>
  <c r="F5" i="42"/>
  <c r="F4" i="42"/>
  <c r="F3" i="42"/>
  <c r="E15" i="40"/>
  <c r="D15" i="40"/>
  <c r="C15" i="40"/>
  <c r="F14" i="40"/>
  <c r="F13" i="40"/>
  <c r="F12" i="40"/>
  <c r="F11" i="40"/>
  <c r="F10" i="40"/>
  <c r="F9" i="40"/>
  <c r="F8" i="40"/>
  <c r="F7" i="40"/>
  <c r="F6" i="40"/>
  <c r="F5" i="40"/>
  <c r="F4" i="40"/>
  <c r="F3" i="40"/>
  <c r="E15" i="39"/>
  <c r="D15" i="39"/>
  <c r="C15" i="39"/>
  <c r="F14" i="39"/>
  <c r="F13" i="39"/>
  <c r="F12" i="39"/>
  <c r="F11" i="39"/>
  <c r="F10" i="39"/>
  <c r="F9" i="39"/>
  <c r="F8" i="39"/>
  <c r="F7" i="39"/>
  <c r="F6" i="39"/>
  <c r="F5" i="39"/>
  <c r="F4" i="39"/>
  <c r="F3" i="39"/>
  <c r="E15" i="38"/>
  <c r="D15" i="38"/>
  <c r="C15" i="38"/>
  <c r="F14" i="38"/>
  <c r="F13" i="38"/>
  <c r="F12" i="38"/>
  <c r="F11" i="38"/>
  <c r="F10" i="38"/>
  <c r="F9" i="38"/>
  <c r="F8" i="38"/>
  <c r="F7" i="38"/>
  <c r="F6" i="38"/>
  <c r="F5" i="38"/>
  <c r="F4" i="38"/>
  <c r="F3" i="38"/>
  <c r="E15" i="37"/>
  <c r="D15" i="37"/>
  <c r="C15" i="37"/>
  <c r="F14" i="37"/>
  <c r="F13" i="37"/>
  <c r="F12" i="37"/>
  <c r="F11" i="37"/>
  <c r="F10" i="37"/>
  <c r="F9" i="37"/>
  <c r="F8" i="37"/>
  <c r="F7" i="37"/>
  <c r="F6" i="37"/>
  <c r="F5" i="37"/>
  <c r="F4" i="37"/>
  <c r="F3" i="37"/>
  <c r="D15" i="36"/>
  <c r="C15" i="36"/>
  <c r="F14" i="36"/>
  <c r="F13" i="36"/>
  <c r="F12" i="36"/>
  <c r="F11" i="36"/>
  <c r="F10" i="36"/>
  <c r="F9" i="36"/>
  <c r="F8" i="36"/>
  <c r="F7" i="36"/>
  <c r="F6" i="36"/>
  <c r="F5" i="36"/>
  <c r="F4" i="36"/>
  <c r="F3" i="36"/>
  <c r="E15" i="35"/>
  <c r="C15" i="35"/>
  <c r="F14" i="35"/>
  <c r="F13" i="35"/>
  <c r="F12" i="35"/>
  <c r="F11" i="35"/>
  <c r="F10" i="35"/>
  <c r="F9" i="35"/>
  <c r="F8" i="35"/>
  <c r="F7" i="35"/>
  <c r="F6" i="35"/>
  <c r="F5" i="35"/>
  <c r="F4" i="35"/>
  <c r="F3" i="35"/>
  <c r="E15" i="34"/>
  <c r="D15" i="34"/>
  <c r="C15" i="34"/>
  <c r="F14" i="34"/>
  <c r="F13" i="34"/>
  <c r="F12" i="34"/>
  <c r="F11" i="34"/>
  <c r="F10" i="34"/>
  <c r="F9" i="34"/>
  <c r="F8" i="34"/>
  <c r="F7" i="34"/>
  <c r="F6" i="34"/>
  <c r="F5" i="34"/>
  <c r="F4" i="34"/>
  <c r="F3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F4" i="33"/>
  <c r="F3" i="33"/>
  <c r="E15" i="32"/>
  <c r="D15" i="32"/>
  <c r="C15" i="32"/>
  <c r="F14" i="32"/>
  <c r="F13" i="32"/>
  <c r="F12" i="32"/>
  <c r="F11" i="32"/>
  <c r="F10" i="32"/>
  <c r="F9" i="32"/>
  <c r="F8" i="32"/>
  <c r="F7" i="32"/>
  <c r="F6" i="32"/>
  <c r="F5" i="32"/>
  <c r="F4" i="32"/>
  <c r="F3" i="32"/>
  <c r="E15" i="31"/>
  <c r="D15" i="31"/>
  <c r="C15" i="31"/>
  <c r="F14" i="31"/>
  <c r="F13" i="31"/>
  <c r="F12" i="31"/>
  <c r="F11" i="31"/>
  <c r="F10" i="31"/>
  <c r="F9" i="31"/>
  <c r="F8" i="31"/>
  <c r="F7" i="31"/>
  <c r="F6" i="31"/>
  <c r="F5" i="31"/>
  <c r="F4" i="31"/>
  <c r="F3" i="31"/>
  <c r="E15" i="30"/>
  <c r="D15" i="30"/>
  <c r="C15" i="30"/>
  <c r="F14" i="30"/>
  <c r="F13" i="30"/>
  <c r="F12" i="30"/>
  <c r="F11" i="30"/>
  <c r="F10" i="30"/>
  <c r="F9" i="30"/>
  <c r="F8" i="30"/>
  <c r="F7" i="30"/>
  <c r="F6" i="30"/>
  <c r="F5" i="30"/>
  <c r="F4" i="30"/>
  <c r="F3" i="30"/>
  <c r="E15" i="29"/>
  <c r="D15" i="29"/>
  <c r="C15" i="29"/>
  <c r="F14" i="29"/>
  <c r="F13" i="29"/>
  <c r="F12" i="29"/>
  <c r="F11" i="29"/>
  <c r="F10" i="29"/>
  <c r="F9" i="29"/>
  <c r="F8" i="29"/>
  <c r="F7" i="29"/>
  <c r="F6" i="29"/>
  <c r="F5" i="29"/>
  <c r="F4" i="29"/>
  <c r="F3" i="29"/>
  <c r="E15" i="28"/>
  <c r="D15" i="28"/>
  <c r="C15" i="28"/>
  <c r="F14" i="28"/>
  <c r="F13" i="28"/>
  <c r="F12" i="28"/>
  <c r="F11" i="28"/>
  <c r="F10" i="28"/>
  <c r="F9" i="28"/>
  <c r="F8" i="28"/>
  <c r="F7" i="28"/>
  <c r="F6" i="28"/>
  <c r="F5" i="28"/>
  <c r="F4" i="28"/>
  <c r="F3" i="28"/>
  <c r="E15" i="27"/>
  <c r="D15" i="27"/>
  <c r="C15" i="27"/>
  <c r="F14" i="27"/>
  <c r="F13" i="27"/>
  <c r="F12" i="27"/>
  <c r="F11" i="27"/>
  <c r="F10" i="27"/>
  <c r="F9" i="27"/>
  <c r="F8" i="27"/>
  <c r="F7" i="27"/>
  <c r="F6" i="27"/>
  <c r="F5" i="27"/>
  <c r="F4" i="27"/>
  <c r="F3" i="27"/>
  <c r="E15" i="26"/>
  <c r="D15" i="26"/>
  <c r="C15" i="26"/>
  <c r="F14" i="26"/>
  <c r="F13" i="26"/>
  <c r="F12" i="26"/>
  <c r="F11" i="26"/>
  <c r="F10" i="26"/>
  <c r="F9" i="26"/>
  <c r="F8" i="26"/>
  <c r="F7" i="26"/>
  <c r="F6" i="26"/>
  <c r="F5" i="26"/>
  <c r="F4" i="26"/>
  <c r="F3" i="26"/>
  <c r="E15" i="25"/>
  <c r="D15" i="25"/>
  <c r="C15" i="25"/>
  <c r="F14" i="25"/>
  <c r="F13" i="25"/>
  <c r="F12" i="25"/>
  <c r="F11" i="25"/>
  <c r="F10" i="25"/>
  <c r="F9" i="25"/>
  <c r="F8" i="25"/>
  <c r="F7" i="25"/>
  <c r="F6" i="25"/>
  <c r="F5" i="25"/>
  <c r="F4" i="25"/>
  <c r="F3" i="25"/>
  <c r="E15" i="24"/>
  <c r="D15" i="24"/>
  <c r="C15" i="24"/>
  <c r="F14" i="24"/>
  <c r="F13" i="24"/>
  <c r="F12" i="24"/>
  <c r="F11" i="24"/>
  <c r="F10" i="24"/>
  <c r="F9" i="24"/>
  <c r="F8" i="24"/>
  <c r="F7" i="24"/>
  <c r="F6" i="24"/>
  <c r="F5" i="24"/>
  <c r="F4" i="24"/>
  <c r="F3" i="24"/>
  <c r="E15" i="23"/>
  <c r="D15" i="23"/>
  <c r="C15" i="23"/>
  <c r="F14" i="23"/>
  <c r="F13" i="23"/>
  <c r="F12" i="23"/>
  <c r="F11" i="23"/>
  <c r="F10" i="23"/>
  <c r="F9" i="23"/>
  <c r="F8" i="23"/>
  <c r="F7" i="23"/>
  <c r="F6" i="23"/>
  <c r="F5" i="23"/>
  <c r="F4" i="23"/>
  <c r="F3" i="23"/>
  <c r="E15" i="21"/>
  <c r="D15" i="21"/>
  <c r="C15" i="21"/>
  <c r="F14" i="21"/>
  <c r="F13" i="21"/>
  <c r="F12" i="21"/>
  <c r="F11" i="21"/>
  <c r="F10" i="21"/>
  <c r="F9" i="21"/>
  <c r="F8" i="21"/>
  <c r="F7" i="21"/>
  <c r="F6" i="21"/>
  <c r="F5" i="21"/>
  <c r="F4" i="21"/>
  <c r="F3" i="21"/>
  <c r="E15" i="20"/>
  <c r="D15" i="20"/>
  <c r="C15" i="20"/>
  <c r="F14" i="20"/>
  <c r="F13" i="20"/>
  <c r="F12" i="20"/>
  <c r="F11" i="20"/>
  <c r="F10" i="20"/>
  <c r="F9" i="20"/>
  <c r="F8" i="20"/>
  <c r="F7" i="20"/>
  <c r="F6" i="20"/>
  <c r="F5" i="20"/>
  <c r="F4" i="20"/>
  <c r="F3" i="20"/>
  <c r="E15" i="18"/>
  <c r="D15" i="18"/>
  <c r="C15" i="18"/>
  <c r="F14" i="18"/>
  <c r="F13" i="18"/>
  <c r="F12" i="18"/>
  <c r="F11" i="18"/>
  <c r="F10" i="18"/>
  <c r="F9" i="18"/>
  <c r="F8" i="18"/>
  <c r="F7" i="18"/>
  <c r="F6" i="18"/>
  <c r="F5" i="18"/>
  <c r="F4" i="18"/>
  <c r="F3" i="18"/>
  <c r="D15" i="41"/>
  <c r="F14" i="41"/>
  <c r="F13" i="41"/>
  <c r="F12" i="41"/>
  <c r="F11" i="41"/>
  <c r="F10" i="41"/>
  <c r="F9" i="41"/>
  <c r="F8" i="41"/>
  <c r="F7" i="41"/>
  <c r="F6" i="41"/>
  <c r="F5" i="41"/>
  <c r="F4" i="41"/>
  <c r="F3" i="41"/>
  <c r="E15" i="41"/>
  <c r="C15" i="41"/>
  <c r="F14" i="59" l="1"/>
  <c r="F16" i="59"/>
  <c r="F13" i="59"/>
  <c r="F15" i="59"/>
  <c r="F5" i="59"/>
  <c r="C17" i="59"/>
  <c r="F6" i="59"/>
  <c r="D17" i="59"/>
  <c r="F7" i="59"/>
  <c r="E17" i="59"/>
  <c r="F8" i="59"/>
  <c r="F9" i="59"/>
  <c r="F10" i="59"/>
  <c r="F11" i="59"/>
  <c r="F12" i="59"/>
  <c r="F15" i="27"/>
  <c r="F15" i="55"/>
  <c r="F15" i="25"/>
  <c r="F15" i="53"/>
  <c r="F15" i="37"/>
  <c r="F15" i="43"/>
  <c r="F15" i="29"/>
  <c r="F15" i="20"/>
  <c r="F15" i="24"/>
  <c r="F15" i="26"/>
  <c r="F15" i="51"/>
  <c r="F15" i="44"/>
  <c r="F15" i="42"/>
  <c r="F15" i="35"/>
  <c r="F15" i="36"/>
  <c r="F15" i="34"/>
  <c r="F15" i="39"/>
  <c r="F15" i="38"/>
  <c r="F15" i="33"/>
  <c r="F15" i="32"/>
  <c r="F15" i="46"/>
  <c r="F15" i="54"/>
  <c r="F15" i="31"/>
  <c r="F15" i="30"/>
  <c r="F15" i="28"/>
  <c r="F15" i="48"/>
  <c r="F15" i="52"/>
  <c r="F15" i="47"/>
  <c r="F15" i="45"/>
  <c r="F15" i="40"/>
  <c r="F15" i="23"/>
  <c r="F15" i="49"/>
  <c r="F15" i="50"/>
  <c r="F15" i="21"/>
  <c r="F15" i="18"/>
  <c r="F15" i="41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F17" i="59" l="1"/>
  <c r="A29" i="13"/>
  <c r="A30" i="13" s="1"/>
  <c r="A31" i="13" s="1"/>
  <c r="A32" i="13" s="1"/>
  <c r="A33" i="13" s="1"/>
  <c r="A34" i="13" s="1"/>
  <c r="A35" i="13" s="1"/>
  <c r="A36" i="13" s="1"/>
  <c r="A37" i="13" s="1"/>
</calcChain>
</file>

<file path=xl/sharedStrings.xml><?xml version="1.0" encoding="utf-8"?>
<sst xmlns="http://schemas.openxmlformats.org/spreadsheetml/2006/main" count="734" uniqueCount="248">
  <si>
    <t>MI</t>
  </si>
  <si>
    <t>BT</t>
  </si>
  <si>
    <t>MT</t>
  </si>
  <si>
    <t>POTENZA</t>
  </si>
  <si>
    <t>POZZUOLO MARTESANA</t>
  </si>
  <si>
    <t>IT001E17660700</t>
  </si>
  <si>
    <t>MELZO</t>
  </si>
  <si>
    <t>IT001E17615304</t>
  </si>
  <si>
    <t>IT001E17615305</t>
  </si>
  <si>
    <t>PAULLO</t>
  </si>
  <si>
    <t>IT001E18352660</t>
  </si>
  <si>
    <t>LISCATE</t>
  </si>
  <si>
    <t>IT001E17676586</t>
  </si>
  <si>
    <t>VIA CASTAGNA, SN</t>
  </si>
  <si>
    <t>IT001E17676598</t>
  </si>
  <si>
    <t>IT001E17676606</t>
  </si>
  <si>
    <t>CONTRADA CASTAGNA, SN</t>
  </si>
  <si>
    <t>IT001E17676590</t>
  </si>
  <si>
    <t>IT001E17676637</t>
  </si>
  <si>
    <t>LODI</t>
  </si>
  <si>
    <t>LO</t>
  </si>
  <si>
    <t>IT001E18325665</t>
  </si>
  <si>
    <t>TRIBIANO</t>
  </si>
  <si>
    <t>IT001E18351464</t>
  </si>
  <si>
    <t>IT001E18299595</t>
  </si>
  <si>
    <t>IT001E18325662</t>
  </si>
  <si>
    <t>IT001E18305482</t>
  </si>
  <si>
    <t>IT001E18340550</t>
  </si>
  <si>
    <t>MULAZZANO</t>
  </si>
  <si>
    <t>IT001E18351477</t>
  </si>
  <si>
    <t>IT001E18340553</t>
  </si>
  <si>
    <t>CERRO AL LAMBRO</t>
  </si>
  <si>
    <t>IT001E18351415</t>
  </si>
  <si>
    <t>CAPONAGO</t>
  </si>
  <si>
    <t>MB</t>
  </si>
  <si>
    <t>IT001E18348362</t>
  </si>
  <si>
    <t>PESSANO CON BORNAGO</t>
  </si>
  <si>
    <t>IT001E18348322</t>
  </si>
  <si>
    <t>GESSATE</t>
  </si>
  <si>
    <t>IT001E18348314</t>
  </si>
  <si>
    <t>IT001E18345565</t>
  </si>
  <si>
    <t>AGRATE BRIANZA</t>
  </si>
  <si>
    <t>IT001E18345607</t>
  </si>
  <si>
    <t>VIZZOLO PREDABISSI</t>
  </si>
  <si>
    <t>IT001E18349698</t>
  </si>
  <si>
    <t>IT001E18345559</t>
  </si>
  <si>
    <t>IT001E18341905</t>
  </si>
  <si>
    <t>IT001E18348265</t>
  </si>
  <si>
    <t>VIA LIBERTA`, SN</t>
  </si>
  <si>
    <t>CASALMAIOCCO</t>
  </si>
  <si>
    <t>IT001E18351421</t>
  </si>
  <si>
    <t>MERLINO</t>
  </si>
  <si>
    <t>BELLINZAGO LOMBARDO</t>
  </si>
  <si>
    <t>IT001E18348246</t>
  </si>
  <si>
    <t>IT001E18348286</t>
  </si>
  <si>
    <t>IT001E18348251</t>
  </si>
  <si>
    <t>IT001E18345568</t>
  </si>
  <si>
    <t>CD19-QE</t>
  </si>
  <si>
    <t>ZELO BUON PERSICO</t>
  </si>
  <si>
    <t>IT001E18352649</t>
  </si>
  <si>
    <t>LOTTO</t>
  </si>
  <si>
    <t>PK</t>
  </si>
  <si>
    <t>CARREGGIATA</t>
  </si>
  <si>
    <t>GEOLOCALIZZAZIONE</t>
  </si>
  <si>
    <t>FE 01</t>
  </si>
  <si>
    <t>A</t>
  </si>
  <si>
    <t>INTERCONNESSIONE TEEM/A 4</t>
  </si>
  <si>
    <t>https://www.google.it/maps/place/45%C2%B034'29.5%22N+9%C2%B023'05.0%22E/@45.5748647,9.3825373,724m/data=!3m2!1e3!4b1!4m5!3m4!1s0x0:0x0!8m2!3d45.574861!4d9.384726?hl=it</t>
  </si>
  <si>
    <t>VIA FILZI, SN    (traversa di Polifibra)</t>
  </si>
  <si>
    <t>FE02</t>
  </si>
  <si>
    <t>0+750</t>
  </si>
  <si>
    <t>SUD</t>
  </si>
  <si>
    <t>https://www.google.it/maps/place/45%C2%B033'57.3%22N+9%C2%B023'18.0%22E/@45.5667203,9.388882,727m/data=!3m1!1e3!4m14!1m7!3m6!1s0x0:0x0!2zNDXCsDMzJzExLjAiTiA5wrAyNCcyOC41IkU!3b1!8m2!3d45.553066!4d9.407908!3m5!1s0x0:0x0!7e2!8m2!3d45.5659217!4d9.3883251</t>
  </si>
  <si>
    <t>VIA CASINAZZA, SN (traversa dopo n°5)</t>
  </si>
  <si>
    <t>FE03</t>
  </si>
  <si>
    <t>ROTATORIA A 2 LIVELLI SULLA SP13 - INGRESSO CASELLO A58 DI PESSANO CON B.</t>
  </si>
  <si>
    <t>https://www.google.it/maps/place/45%C2%B033'34.2%22N+9%C2%B023'14.7%22E/@45.5595019,9.3863284,503m/data=!3m2!1e3!4b1!4m9!1m2!2m1!1zNDXCsDU1Jzk1LjAzIk4gOcKwMzgnNzQuODIiRQ!3m5!1s0x0:0x0!7e2!8m2!3d45.5594997!4d9.3874229?hl=it</t>
  </si>
  <si>
    <t>SP 13 rotatoria ingresso casello A58 di Pessano con. B.</t>
  </si>
  <si>
    <t>FE03bis</t>
  </si>
  <si>
    <t>1+970</t>
  </si>
  <si>
    <t xml:space="preserve">SUD </t>
  </si>
  <si>
    <t>https://www.google.it/maps/place/45%C2%B033'34.7%22N+9%C2%B024'03.5%22E/@45.5589432,9.3999374,361m/data=!3m1!1e3!4m5!3m4!1s0x0:0x0!8m2!3d45.559644!4d9.400983</t>
  </si>
  <si>
    <t>VIA BRAGOSA, SN (parallela A58)</t>
  </si>
  <si>
    <t>2+900</t>
  </si>
  <si>
    <t>NORD</t>
  </si>
  <si>
    <t>https://www.google.it/maps/place/45%C2%B033'11.0%22N+9%C2%B024'28.5%22E/@45.5522507,9.407656,730m/data=!3m1!1e3!4m5!3m4!1s0x0:0x0!8m2!3d45.553066!4d9.407908</t>
  </si>
  <si>
    <t>VIA MONZA, SN  (c/o Fad International)</t>
  </si>
  <si>
    <t>FE06</t>
  </si>
  <si>
    <t>3+800</t>
  </si>
  <si>
    <t>https://www.google.it/maps/place/45%C2%B032'57.0%22N+9%C2%B025'04.7%22E/@45.5491817,9.4157703,17z/data=!3m1!4b1!4m5!3m4!1s0x0:0x0!8m2!3d45.549178!4d9.417959?hl=it</t>
  </si>
  <si>
    <t xml:space="preserve">VIA BONESANA, SN   (Str. Rurale dietro Cascina Bonesana) </t>
  </si>
  <si>
    <t>FE07</t>
  </si>
  <si>
    <t>4+350</t>
  </si>
  <si>
    <t>https://www.google.it/maps/place/45%C2%B032'40.8%22N+9%C2%B025'24.5%22E/@45.5446729,9.4229358,252m/data=!3m2!1e3!4b1!4m6!3m5!1s0x0:0x0!7e2!8m2!3d45.5446721!4d9.4234831?hl=it</t>
  </si>
  <si>
    <r>
      <t>VIA C.NA ANTOGNETTA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- casello A58 di Gessate</t>
    </r>
  </si>
  <si>
    <t xml:space="preserve">FE08 </t>
  </si>
  <si>
    <t>ROTATORIA NORD COLLEGAMENTO 
CASELLO A58 DI GESSATE - SPexSS 11</t>
  </si>
  <si>
    <t>https://www.google.it/maps/place/45%C2%B032'39.4%22N+9%C2%B025'34.4%22E/@45.5442897,9.4246762,514m/data=!3m2!1e3!4b1!4m5!3m4!1s0x0:0x0!8m2!3d45.544287!4d9.426228?hl=it</t>
  </si>
  <si>
    <t>Collegamento casello A58 di Gessate/SPexSS11 - rotatoria ingresso casello A58 di Gessate</t>
  </si>
  <si>
    <t>FE1_C03</t>
  </si>
  <si>
    <t>FE09</t>
  </si>
  <si>
    <t>5+165</t>
  </si>
  <si>
    <t>https://www.google.it/maps/place/45%C2%B032'33.2%22N+9%C2%B025'53.5%22E/@45.5425667,9.4293363,724m/data=!3m2!1e3!4b1!4m5!3m4!1s0x0:0x0!8m2!3d45.542563!4d9.431525?hl=it</t>
  </si>
  <si>
    <t>VIA C.NA TROMBETTINA, SN</t>
  </si>
  <si>
    <t>FE10</t>
  </si>
  <si>
    <t>5+695</t>
  </si>
  <si>
    <t>https://www.google.it/maps/place/45%C2%B032'15.8%22N+9%C2%B026'07.9%22E/@45.5377137,9.4333263,724m/data=!3m2!1e3!4b1!4m5!3m4!1s0x0:0x0!8m2!3d45.53771!4d9.435515?hl=it</t>
  </si>
  <si>
    <t>VIA BRUCIATA, SN  (Fine Via Orobona, parallela TEEM)</t>
  </si>
  <si>
    <t>FE11</t>
  </si>
  <si>
    <t>6+030</t>
  </si>
  <si>
    <t>https://www.google.it/maps/place/45%C2%B032'10.8%22N+9%C2%B026'12.1%22E/@45.5363233,9.4359561,339m/data=!3m2!1e3!4b1!4m6!3m5!1s0x0:0x0!7e2!8m2!3d45.536322!4d9.436692?hl=it</t>
  </si>
  <si>
    <t>VIA BRUCIATA, SN (Fine Via Orobona, parallela TEEM)</t>
  </si>
  <si>
    <t>FE12</t>
  </si>
  <si>
    <t>B</t>
  </si>
  <si>
    <t>7+385</t>
  </si>
  <si>
    <t>https://www.google.it/maps/place/45%C2%B031'26.8%22N+9%C2%B026'21.4%22E/@45.5241067,9.4370883,725m/data=!3m2!1e3!4b1!4m6!3m5!1s0x0:0x0!7e2!8m2!3d45.5241032!4d9.4392768?hl=it</t>
  </si>
  <si>
    <t>VIA PIOLA, SN (Str. Rurale Cascina Piola, parallela TEEM)</t>
  </si>
  <si>
    <t>FE13</t>
  </si>
  <si>
    <t>8+280</t>
  </si>
  <si>
    <t>https://www.google.it/maps/place/45%C2%B030'56.3%22N+9%C2%B026'06.8%22E/@45.5156359,9.4346638,252m/data=!3m2!1e3!4b1!4m6!3m5!1s0x0:0x0!7e2!8m2!3d45.5156354!4d9.435211?hl=it</t>
  </si>
  <si>
    <t>Casello A58 di Pozzuolo M.</t>
  </si>
  <si>
    <t>FE14</t>
  </si>
  <si>
    <t>8+810</t>
  </si>
  <si>
    <t>https://www.google.it/maps/place/45%C2%B030'40.9%22N+9%C2%B026'23.7%22E/@45.511366,9.4393396,188m/data=!3m2!1e3!4b1!4m6!3m5!1s0x0:0x0!7e2!8m2!3d45.511365!4d9.4399085?hl=it</t>
  </si>
  <si>
    <r>
      <t xml:space="preserve">VIA QUATTROVIE, SN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(Str. Rurale dopo DHL)</t>
    </r>
  </si>
  <si>
    <t>FE 15</t>
  </si>
  <si>
    <t>INTERC. "NORD" TEEM BBM
RAMPA BRESCIA-MELEGNANO</t>
  </si>
  <si>
    <t>https://www.google.it/maps/place/45%C2%B030'06.1%22N+9%C2%B026'28.3%22E/@45.501701,9.4406167,188m/data=!3m2!1e3!4b1!4m6!3m5!1s0x0:0x0!7e2!8m2!3d45.5016997!4d9.4411852?hl=it</t>
  </si>
  <si>
    <t>VIA BELGIO, SN (Str. Rurale c/o Viale Belgio)</t>
  </si>
  <si>
    <t>FE16</t>
  </si>
  <si>
    <t>11+500</t>
  </si>
  <si>
    <t>https://www.google.it/maps/place/45%C2%B029'20.9%22N+9%C2%B026'18.8%22E/@45.4891367,9.4363563,725m/data=!3m2!1e3!4b1!4m6!3m5!1s0x0:0x0!7e2!8m2!3d45.4891325!4d9.4385447?hl=it</t>
  </si>
  <si>
    <t>FE17</t>
  </si>
  <si>
    <t>12+280</t>
  </si>
  <si>
    <t>https://www.google.it/maps/place/45%C2%B029'00.4%22N+9%C2%B025'54.6%22E/@45.4834569,9.4312738,181m/data=!3m2!1e3!4b1!4m6!3m5!1s0x0:0x0!7e2!8m2!3d45.4834558!4d9.4318208?hl=it</t>
  </si>
  <si>
    <t>FE18</t>
  </si>
  <si>
    <t>13+250</t>
  </si>
  <si>
    <t>https://www.google.it/maps/place/45%C2%B028'31.0%22N+9%C2%B025'49.6%22E/@45.4752867,9.4282633,724m/data=!3m1!1e3!4m5!3m4!1s0x0:0x0!8m2!3d45.475283!4d9.430452?hl=it</t>
  </si>
  <si>
    <t>Incrocio SP39 e strada depuratore Amiacque</t>
  </si>
  <si>
    <t>FE19</t>
  </si>
  <si>
    <t>INTERC. "SUD" TEEM BBM
c/o CASELLO A35 BBM</t>
  </si>
  <si>
    <t>https://www.google.it/maps/place/45%C2%B027'56.4%22N+9%C2%B025'31.2%22E/@45.4656597,9.4231373,725m/data=!3m2!1e3!4b1!4m6!3m5!1s0x0:0x0!7e2!8m2!3d45.465656!4d9.4253255?hl=it</t>
  </si>
  <si>
    <t>Casello A35 di Liscate</t>
  </si>
  <si>
    <t>FE 20-21</t>
  </si>
  <si>
    <t xml:space="preserve">16+800 </t>
  </si>
  <si>
    <t>https://www.google.it/maps/place/45%C2%B026'37.5%22N+9%C2%B025'38.6%22E/@45.443761,9.4268288,190m/data=!3m2!1e3!4b1!4m6!3m5!1s0x0:0x0!7e2!8m2!3d45.4437599!4d9.4274011?hl=it</t>
  </si>
  <si>
    <t>VIA ROSSATE, SN (Str. Rurale Oratorio Rossate c/o canale Muzza)</t>
  </si>
  <si>
    <t>FE23</t>
  </si>
  <si>
    <t>18+750</t>
  </si>
  <si>
    <t>https://www.google.it/maps/place/45%C2%B025'37.5%22N+9%C2%B025'26.7%22E/@45.4270841,9.4234431,215m/data=!3m2!1e3!4b1!4m6!3m5!1s0x0:0x0!7e2!8m2!3d45.4270826!4d9.4240917?hl=it</t>
  </si>
  <si>
    <t>Casello A58 di Paullo</t>
  </si>
  <si>
    <t>ROTATORIA CENTRALE
 COLLEGAMENTO 
CASELLO DI PAULLO - SPexSS 415</t>
  </si>
  <si>
    <t>https://www.google.it/maps/place/45%C2%B025'18.9%22N+9%C2%B025'34.8%22E/@45.4219031,9.4256981,212m/data=!3m2!1e3!4b1!4m6!3m5!1s0x0:0x0!7e2!8m2!3d45.4219021!4d9.4263371?hl=it</t>
  </si>
  <si>
    <t xml:space="preserve">
Collegamento casello A58 di Paullo con SPexSS415 (, 2a rotonda dopo casello Paullo)</t>
  </si>
  <si>
    <t xml:space="preserve">SO004 
- Sottopasso in Merlino - </t>
  </si>
  <si>
    <t>18+010</t>
  </si>
  <si>
    <t>IT001E18303549</t>
  </si>
  <si>
    <t>https://www.google.it/maps/place/45%C2%B026'00.2%22N+9%C2%B025'26.1%22E/@45.4333812,9.4232061,231m/data=!3m2!1e3!4b1!4m6!3m5!1s0x0:0x0!7e2!8m2!3d45.4333799!4d9.4239037?hl=it</t>
  </si>
  <si>
    <t>VIA PERTINI, SN (str. Rurale c/o Via S.Pertini 26)</t>
  </si>
  <si>
    <t>MERLNO</t>
  </si>
  <si>
    <t>FE26</t>
  </si>
  <si>
    <t>19+700</t>
  </si>
  <si>
    <t>https://www.google.it/maps/place/45%C2%B025'07.9%22N+9%C2%B025'08.6%22E/@45.4188601,9.4184033,218m/data=!3m2!1e3!4b1!4m6!3m5!1s0x0:0x0!7e2!8m2!3d45.4188593!4d9.4190611?hl=it</t>
  </si>
  <si>
    <t>VIA DANTE, SN (Via Dante, str. Rurale c/o co.spe.tra)</t>
  </si>
  <si>
    <t>FE26bis+FE27</t>
  </si>
  <si>
    <t>20+500</t>
  </si>
  <si>
    <t>https://www.google.it/maps/place/45°24'43.5"N+9°24'49.6"E/@45.41207,9.4131676,202m/data=!3m2!1e3!4b1!4m6!3m5!1s0x0:0x0!7e2!8m2!3d45.4120693!4d9.4137776?hl=</t>
  </si>
  <si>
    <t>VIA SACCO E VANZETTI (str. Rurale c/o Via Sacco e Vanzetti 50)</t>
  </si>
  <si>
    <t>C</t>
  </si>
  <si>
    <t>23+000</t>
  </si>
  <si>
    <t>VIA CIMITERO, SN - via Cassino/SP158 (str. Rurale dopo SP158, 85)</t>
  </si>
  <si>
    <t>FE28bis</t>
  </si>
  <si>
    <t>https://www.google.it/maps/place/45%C2%B023'55.1%22N+9%C2%B023'19.0%22E/@45.398639,9.3880182,194m/data=!3m2!1e3!4b1!4m6!3m5!1s0x0:0x0!7e2!8m2!3d45.3986385!4d9.3886024?hl=it</t>
  </si>
  <si>
    <t>FE29</t>
  </si>
  <si>
    <t>23+750</t>
  </si>
  <si>
    <t>https://www.google.it/maps/place/45%C2%B023'41.1%22N+9%C2%B022'51.8%22E/@45.3947431,9.3804392,207m/data=!3m2!1e3!4b1!4m6!3m5!1s0x0:0x0!7e2!8m2!3d45.394742!4d9.3810641?hl=it</t>
  </si>
  <si>
    <t>VIA LANZANO-MULAZZANO, SN (str. Rurale dopo Via Mazzini, Lanzano)</t>
  </si>
  <si>
    <t>FE29bis/FE30bis</t>
  </si>
  <si>
    <t>25+200</t>
  </si>
  <si>
    <t>https://www.google.it/maps/place/45%C2%B022'57.8%22N+9%C2%B022'28.8%22E/@45.3827299,9.3741198,182m/data=!3m2!1e3!4b1!4m6!3m5!1s0x0:0x0!7e2!8m2!3d45.3827286!4d9.374667?hl=it</t>
  </si>
  <si>
    <t>VIA VIROLO , SN (Str. Rurale dopo Str. Belpensiero)</t>
  </si>
  <si>
    <t>MULAZZANO/DRESANO</t>
  </si>
  <si>
    <t>FE30
+ SO022 -Sottopasso "Belpensiero" 
in Dresano/Mulazzano</t>
  </si>
  <si>
    <t>25+600</t>
  </si>
  <si>
    <t>https://www.google.it/maps/place/45%C2%B022'43.8%22N+9%C2%B022'28.9%22E/@45.3788223,9.3739586,245m/data=!3m2!1e3!4b1!4m6!3m5!1s0x0:0x0!7e2!8m2!3d45.3788211!4d9.3746957?hl=it</t>
  </si>
  <si>
    <t>VIA BELPENSIERO , SN (Str. Rurale dopo Str. Belpensiero)</t>
  </si>
  <si>
    <t>DRESANO</t>
  </si>
  <si>
    <t>FE31</t>
  </si>
  <si>
    <t>27+500</t>
  </si>
  <si>
    <t>https://www.google.it/maps/place/45%C2%B021'48.2%22N+9%C2%B021'58.7%22E/@45.3633859,9.3651887,370m/data=!3m2!1e3!4b1!4m6!3m5!1s0x0:0x0!7e2!8m2!3d45.3633842!4d9.3663021?hl=it</t>
  </si>
  <si>
    <t>FE31bis</t>
  </si>
  <si>
    <t>28+750</t>
  </si>
  <si>
    <t>https://www.google.it/maps/place/45%C2%B021'14.7%22N+9%C2%B021'26.4%22E/@45.3540789,9.3567788,182m/data=!3m2!1e3!4b1!4m6!3m5!1s0x0:0x0!7e2!8m2!3d45.3540778!4d9.3573265?hl=it</t>
  </si>
  <si>
    <t>VIA CASALMAIOCCO, SN (SP219, Via Casalmaiocco c/o Fornace Vizzolese)</t>
  </si>
  <si>
    <t>FE32</t>
  </si>
  <si>
    <t>29+350</t>
  </si>
  <si>
    <t>https://www.google.it/maps/place/45%C2%B020'50.6%22N+9%C2%B021'16.2%22E/@45.3473943,9.3537343,256m/data=!3m2!1e3!4b1!4m6!3m5!1s0x0:0x0!7e2!8m2!3d45.3473926!4d9.3545038?hl=it</t>
  </si>
  <si>
    <t>Casello A58 di Vizzolo P.</t>
  </si>
  <si>
    <t>FE33</t>
  </si>
  <si>
    <t>29+850</t>
  </si>
  <si>
    <t>https://www.google.it/maps/place/45%C2%B020'54.8%22N+9%C2%B020'47.2%22E/@45.348553,9.3458385,203m/data=!3m2!1e3!4b1!4m6!3m5!1s0x0:0x0!7e2!8m2!3d45.348552!4d9.3464492?hl=it</t>
  </si>
  <si>
    <t>VIA EMILIA KM 313, SN (str. Rurale c/o cavalcavia SS9 e A58)</t>
  </si>
  <si>
    <t>FE34</t>
  </si>
  <si>
    <t>INTERCONNESSIONE TEEM/A 1</t>
  </si>
  <si>
    <t>https://www.google.it/maps/place/45%C2%B020'11.8%22N+9%C2%B019'32.7%22E/@45.3366105,9.3248911,287m/data=!3m2!1e3!4b1!4m6!3m5!1s0x0:0x0!7e2!8m2!3d45.3366093!4d9.3257558?hl=it</t>
  </si>
  <si>
    <t>VIA FORNACI, SN (strada accessoria c/o Cascina Fornaci)</t>
  </si>
  <si>
    <t>FE 04_FE05</t>
  </si>
  <si>
    <t>PERIODO</t>
  </si>
  <si>
    <t>F1</t>
  </si>
  <si>
    <t>F2</t>
  </si>
  <si>
    <t>F3</t>
  </si>
  <si>
    <t>F0/TOT</t>
  </si>
  <si>
    <t>TOTALE</t>
  </si>
  <si>
    <t>Attiva (kWh)</t>
  </si>
  <si>
    <t>CODICE IDENTIFICATIVO
TE</t>
  </si>
  <si>
    <t>IT001E18342665</t>
  </si>
  <si>
    <t>Indirizzo</t>
  </si>
  <si>
    <t>Comune</t>
  </si>
  <si>
    <t>Cap</t>
  </si>
  <si>
    <t>Prov</t>
  </si>
  <si>
    <t>N</t>
  </si>
  <si>
    <t>POD</t>
  </si>
  <si>
    <t>N. civ</t>
  </si>
  <si>
    <t>TENSIONE
(BT/MT)</t>
  </si>
  <si>
    <t>TIPOLOGIA USO
(AU/IP)</t>
  </si>
  <si>
    <t>-</t>
  </si>
  <si>
    <t>TIPOLOGIA UTENZA
(AUTOSTRADA, GALLERIA, STAZ. AUT…)</t>
  </si>
  <si>
    <t>Autostrada</t>
  </si>
  <si>
    <t>AU</t>
  </si>
  <si>
    <t>Casello</t>
  </si>
  <si>
    <t>Galleria</t>
  </si>
  <si>
    <t>Strada di accesso al casello</t>
  </si>
  <si>
    <t>Autostrada 
+
sottopasso</t>
  </si>
  <si>
    <t>MESE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</si>
  <si>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</si>
  <si>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</si>
  <si>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</si>
  <si>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</si>
  <si>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</si>
  <si>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</si>
  <si>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</si>
  <si>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</si>
  <si>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</si>
  <si>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</si>
  <si>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</si>
  <si>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</si>
  <si>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r>
      <t xml:space="preserve">CAPITOLATO TECNICO
C.I.G. B53C771EB4
</t>
    </r>
    <r>
      <rPr>
        <b/>
        <sz val="10"/>
        <rFont val="Tahoma"/>
        <family val="2"/>
      </rPr>
      <t xml:space="preserve">ALLEGATO 5) al Disciplinare di Gara - CAPITOLATO TECNICO </t>
    </r>
    <r>
      <rPr>
        <sz val="10"/>
        <rFont val="Tahoma"/>
        <family val="2"/>
      </rPr>
      <t xml:space="preserve">
TANGENZIALE ESTERNA S.p.A.: ANAGRAFICA PUNTI DI PRELIEVO E PREVISIONE DEI CONSUMI 2026
TABELLA PREVISIONE CONSUMI 2026 SUDDIVISI PER MESE E FASCIA ORARIA (KWh)
</t>
    </r>
  </si>
  <si>
    <r>
      <rPr>
        <sz val="26"/>
        <color theme="1"/>
        <rFont val="Calibri"/>
        <family val="2"/>
        <scheme val="minor"/>
      </rPr>
      <t xml:space="preserve">
 - CAPITOLATO TECNICO -
C.I.G. B5A3C9882D</t>
    </r>
    <r>
      <rPr>
        <b/>
        <sz val="26"/>
        <color theme="1"/>
        <rFont val="Calibri"/>
        <family val="2"/>
        <scheme val="minor"/>
      </rPr>
      <t xml:space="preserve">
</t>
    </r>
    <r>
      <rPr>
        <b/>
        <u/>
        <sz val="26"/>
        <color theme="1"/>
        <rFont val="Calibri"/>
        <family val="2"/>
        <scheme val="minor"/>
      </rPr>
      <t xml:space="preserve">ALLEGATO 5) al Disciplinare di Gara - CAPITOLATO TECNICO </t>
    </r>
    <r>
      <rPr>
        <b/>
        <sz val="26"/>
        <color theme="1"/>
        <rFont val="Calibri"/>
        <family val="2"/>
        <scheme val="minor"/>
      </rPr>
      <t xml:space="preserve">
</t>
    </r>
    <r>
      <rPr>
        <sz val="26"/>
        <color theme="1"/>
        <rFont val="Calibri"/>
        <family val="2"/>
        <scheme val="minor"/>
      </rPr>
      <t>TANGENZIALE ESTERNA S.p.A.: ANAGRAFICA PUNTI DI PRELIEVO E PREVISIONE DEI CONSUMI 2026</t>
    </r>
    <r>
      <rPr>
        <b/>
        <sz val="26"/>
        <color theme="1"/>
        <rFont val="Calibri"/>
        <family val="2"/>
        <scheme val="minor"/>
      </rPr>
      <t xml:space="preserve">
</t>
    </r>
    <r>
      <rPr>
        <sz val="26"/>
        <color theme="1"/>
        <rFont val="Calibri"/>
        <family val="2"/>
        <scheme val="minor"/>
      </rPr>
      <t>TABELLA ANAGRAFICA PUNTI DI PRELIEVO 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</si>
</sst>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\ _€_-;\-* #,##0.00\ _€_-;_-* &quot;-&quot;??\ _€_-;_-@_-"/>
  </numFmts>
  <fonts count="18" x14ac:knownFonts="1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ahoma"/>
      <family val="2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sz val="12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</cellStyleXfs>
  <cellXfs count="120">
    <xf numFmtId="0" fontId="0" fillId="0" borderId="0" xfId="0"/>
    <xf numFmtId="0" fontId="4" fillId="0" borderId="0" xfId="4"/>
    <xf numFmtId="0" fontId="6" fillId="2" borderId="19" xfId="4" applyFont="1" applyFill="1" applyBorder="1" applyAlignment="1">
      <alignment horizontal="center" vertical="center" wrapText="1"/>
    </xf>
    <xf numFmtId="0" fontId="4" fillId="2" borderId="20" xfId="4" applyFill="1" applyBorder="1" applyAlignment="1">
      <alignment horizontal="center" vertical="center" wrapText="1"/>
    </xf>
    <xf numFmtId="0" fontId="9" fillId="0" borderId="3" xfId="5" applyBorder="1" applyAlignment="1">
      <alignment wrapText="1"/>
    </xf>
    <xf numFmtId="0" fontId="8" fillId="0" borderId="20" xfId="4" applyFont="1" applyBorder="1" applyAlignment="1">
      <alignment horizontal="center" vertical="center"/>
    </xf>
    <xf numFmtId="0" fontId="4" fillId="0" borderId="4" xfId="4" applyBorder="1"/>
    <xf numFmtId="0" fontId="6" fillId="2" borderId="22" xfId="4" applyFont="1" applyFill="1" applyBorder="1" applyAlignment="1">
      <alignment horizontal="center" vertical="center" wrapText="1"/>
    </xf>
    <xf numFmtId="0" fontId="4" fillId="2" borderId="23" xfId="4" applyFill="1" applyBorder="1" applyAlignment="1">
      <alignment horizontal="center" vertical="center" wrapText="1"/>
    </xf>
    <xf numFmtId="0" fontId="4" fillId="2" borderId="6" xfId="4" applyFill="1" applyBorder="1" applyAlignment="1">
      <alignment horizontal="center" vertical="center" wrapText="1"/>
    </xf>
    <xf numFmtId="0" fontId="4" fillId="2" borderId="9" xfId="4" applyFill="1" applyBorder="1" applyAlignment="1">
      <alignment horizontal="center" vertical="center" wrapText="1"/>
    </xf>
    <xf numFmtId="0" fontId="9" fillId="0" borderId="8" xfId="5" applyBorder="1" applyAlignment="1">
      <alignment wrapText="1"/>
    </xf>
    <xf numFmtId="0" fontId="8" fillId="0" borderId="23" xfId="4" applyFont="1" applyBorder="1" applyAlignment="1">
      <alignment horizontal="center" vertical="center"/>
    </xf>
    <xf numFmtId="0" fontId="4" fillId="0" borderId="8" xfId="4" applyBorder="1"/>
    <xf numFmtId="0" fontId="9" fillId="0" borderId="7" xfId="5" applyBorder="1" applyAlignment="1">
      <alignment wrapText="1"/>
    </xf>
    <xf numFmtId="0" fontId="9" fillId="0" borderId="7" xfId="5" applyBorder="1" applyAlignment="1">
      <alignment vertical="center" wrapText="1"/>
    </xf>
    <xf numFmtId="0" fontId="4" fillId="0" borderId="8" xfId="4" applyBorder="1" applyAlignment="1">
      <alignment vertical="center"/>
    </xf>
    <xf numFmtId="0" fontId="6" fillId="3" borderId="22" xfId="4" applyFont="1" applyFill="1" applyBorder="1" applyAlignment="1">
      <alignment horizontal="center" vertical="center" wrapText="1"/>
    </xf>
    <xf numFmtId="0" fontId="4" fillId="3" borderId="23" xfId="4" applyFill="1" applyBorder="1" applyAlignment="1">
      <alignment horizontal="center" vertical="center" wrapText="1"/>
    </xf>
    <xf numFmtId="0" fontId="4" fillId="3" borderId="6" xfId="4" applyFill="1" applyBorder="1" applyAlignment="1">
      <alignment horizontal="center" vertical="center" wrapText="1"/>
    </xf>
    <xf numFmtId="0" fontId="4" fillId="3" borderId="9" xfId="4" applyFill="1" applyBorder="1" applyAlignment="1">
      <alignment horizontal="center" vertical="center" wrapText="1"/>
    </xf>
    <xf numFmtId="0" fontId="4" fillId="0" borderId="23" xfId="4" applyBorder="1" applyAlignment="1">
      <alignment horizontal="center" vertical="center"/>
    </xf>
    <xf numFmtId="0" fontId="4" fillId="0" borderId="8" xfId="4" applyBorder="1" applyAlignment="1">
      <alignment horizontal="left" vertical="center"/>
    </xf>
    <xf numFmtId="0" fontId="7" fillId="0" borderId="8" xfId="4" applyFont="1" applyBorder="1" applyAlignment="1">
      <alignment horizontal="left" vertical="center"/>
    </xf>
    <xf numFmtId="0" fontId="7" fillId="0" borderId="8" xfId="4" applyFont="1" applyBorder="1" applyAlignment="1">
      <alignment vertical="center"/>
    </xf>
    <xf numFmtId="0" fontId="7" fillId="0" borderId="8" xfId="4" applyFont="1" applyBorder="1"/>
    <xf numFmtId="0" fontId="6" fillId="4" borderId="22" xfId="4" applyFont="1" applyFill="1" applyBorder="1" applyAlignment="1">
      <alignment horizontal="center" vertical="center" wrapText="1"/>
    </xf>
    <xf numFmtId="0" fontId="4" fillId="4" borderId="23" xfId="4" applyFill="1" applyBorder="1" applyAlignment="1">
      <alignment horizontal="center" vertical="center" wrapText="1"/>
    </xf>
    <xf numFmtId="0" fontId="4" fillId="4" borderId="6" xfId="4" applyFill="1" applyBorder="1" applyAlignment="1">
      <alignment horizontal="center" vertical="center" wrapText="1"/>
    </xf>
    <xf numFmtId="0" fontId="4" fillId="4" borderId="9" xfId="4" applyFill="1" applyBorder="1" applyAlignment="1">
      <alignment horizontal="center" vertical="center" wrapText="1"/>
    </xf>
    <xf numFmtId="0" fontId="9" fillId="0" borderId="7" xfId="5" applyBorder="1" applyAlignment="1">
      <alignment horizontal="left" vertical="center" wrapText="1"/>
    </xf>
    <xf numFmtId="0" fontId="6" fillId="4" borderId="26" xfId="4" applyFont="1" applyFill="1" applyBorder="1" applyAlignment="1">
      <alignment horizontal="center" vertical="center" wrapText="1"/>
    </xf>
    <xf numFmtId="0" fontId="4" fillId="4" borderId="27" xfId="4" applyFill="1" applyBorder="1" applyAlignment="1">
      <alignment horizontal="center" vertical="center" wrapText="1"/>
    </xf>
    <xf numFmtId="0" fontId="9" fillId="0" borderId="29" xfId="5" applyBorder="1" applyAlignment="1">
      <alignment wrapText="1"/>
    </xf>
    <xf numFmtId="0" fontId="8" fillId="0" borderId="27" xfId="4" applyFont="1" applyBorder="1" applyAlignment="1">
      <alignment horizontal="center" vertical="center"/>
    </xf>
    <xf numFmtId="0" fontId="7" fillId="0" borderId="11" xfId="4" applyFont="1" applyBorder="1"/>
    <xf numFmtId="0" fontId="4" fillId="0" borderId="0" xfId="4" applyAlignment="1">
      <alignment horizontal="center" vertical="center"/>
    </xf>
    <xf numFmtId="49" fontId="4" fillId="0" borderId="0" xfId="4" applyNumberFormat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17" fontId="0" fillId="0" borderId="6" xfId="0" applyNumberFormat="1" applyBorder="1"/>
    <xf numFmtId="17" fontId="11" fillId="0" borderId="10" xfId="0" applyNumberFormat="1" applyFon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0" fontId="9" fillId="2" borderId="20" xfId="5" applyFill="1" applyBorder="1" applyAlignment="1">
      <alignment horizontal="center" vertical="center" wrapText="1"/>
    </xf>
    <xf numFmtId="0" fontId="9" fillId="2" borderId="23" xfId="5" applyFill="1" applyBorder="1" applyAlignment="1">
      <alignment horizontal="center" vertical="center" wrapText="1"/>
    </xf>
    <xf numFmtId="0" fontId="9" fillId="3" borderId="23" xfId="5" applyFill="1" applyBorder="1" applyAlignment="1">
      <alignment horizontal="center" vertical="center" wrapText="1"/>
    </xf>
    <xf numFmtId="0" fontId="9" fillId="4" borderId="23" xfId="5" applyFill="1" applyBorder="1" applyAlignment="1">
      <alignment horizontal="center" vertical="center" wrapText="1"/>
    </xf>
    <xf numFmtId="0" fontId="9" fillId="4" borderId="27" xfId="5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7" xfId="0" applyNumberFormat="1" applyBorder="1"/>
    <xf numFmtId="3" fontId="0" fillId="0" borderId="0" xfId="0" applyNumberFormat="1"/>
    <xf numFmtId="3" fontId="11" fillId="0" borderId="8" xfId="0" applyNumberFormat="1" applyFont="1" applyBorder="1"/>
    <xf numFmtId="0" fontId="7" fillId="0" borderId="19" xfId="4" applyFont="1" applyBorder="1"/>
    <xf numFmtId="0" fontId="7" fillId="0" borderId="22" xfId="4" applyFont="1" applyBorder="1"/>
    <xf numFmtId="0" fontId="7" fillId="0" borderId="22" xfId="4" applyFont="1" applyBorder="1" applyAlignment="1">
      <alignment vertical="center"/>
    </xf>
    <xf numFmtId="0" fontId="4" fillId="0" borderId="22" xfId="4" applyBorder="1"/>
    <xf numFmtId="0" fontId="7" fillId="0" borderId="22" xfId="4" applyFont="1" applyBorder="1" applyAlignment="1">
      <alignment vertical="center" wrapText="1"/>
    </xf>
    <xf numFmtId="0" fontId="7" fillId="0" borderId="26" xfId="4" applyFont="1" applyBorder="1"/>
    <xf numFmtId="0" fontId="7" fillId="0" borderId="23" xfId="4" applyFont="1" applyBorder="1"/>
    <xf numFmtId="0" fontId="7" fillId="0" borderId="23" xfId="4" applyFont="1" applyBorder="1" applyAlignment="1">
      <alignment vertical="center"/>
    </xf>
    <xf numFmtId="0" fontId="4" fillId="0" borderId="23" xfId="4" applyBorder="1"/>
    <xf numFmtId="0" fontId="7" fillId="0" borderId="27" xfId="4" applyFont="1" applyBorder="1"/>
    <xf numFmtId="0" fontId="4" fillId="0" borderId="21" xfId="4" applyBorder="1"/>
    <xf numFmtId="0" fontId="4" fillId="0" borderId="24" xfId="4" applyBorder="1"/>
    <xf numFmtId="0" fontId="4" fillId="0" borderId="24" xfId="4" applyBorder="1" applyAlignment="1">
      <alignment vertical="center"/>
    </xf>
    <xf numFmtId="0" fontId="7" fillId="0" borderId="24" xfId="4" applyFont="1" applyBorder="1" applyAlignment="1">
      <alignment vertical="center"/>
    </xf>
    <xf numFmtId="0" fontId="7" fillId="0" borderId="24" xfId="4" applyFont="1" applyBorder="1"/>
    <xf numFmtId="0" fontId="7" fillId="0" borderId="28" xfId="4" applyFont="1" applyBorder="1"/>
    <xf numFmtId="0" fontId="4" fillId="0" borderId="20" xfId="4" applyBorder="1"/>
    <xf numFmtId="0" fontId="4" fillId="0" borderId="23" xfId="4" applyBorder="1" applyAlignment="1">
      <alignment vertical="center"/>
    </xf>
    <xf numFmtId="0" fontId="4" fillId="0" borderId="19" xfId="4" applyBorder="1" applyAlignment="1">
      <alignment horizontal="center" vertical="center"/>
    </xf>
    <xf numFmtId="0" fontId="4" fillId="0" borderId="22" xfId="4" applyBorder="1" applyAlignment="1">
      <alignment horizontal="center" vertical="center"/>
    </xf>
    <xf numFmtId="0" fontId="4" fillId="0" borderId="25" xfId="4" applyBorder="1" applyAlignment="1">
      <alignment horizontal="center" vertical="center"/>
    </xf>
    <xf numFmtId="0" fontId="4" fillId="0" borderId="34" xfId="4" applyBorder="1" applyAlignment="1">
      <alignment horizontal="center" vertical="center"/>
    </xf>
    <xf numFmtId="0" fontId="7" fillId="0" borderId="20" xfId="4" applyFont="1" applyBorder="1" applyAlignment="1">
      <alignment horizontal="center"/>
    </xf>
    <xf numFmtId="0" fontId="7" fillId="0" borderId="23" xfId="4" applyFont="1" applyBorder="1" applyAlignment="1">
      <alignment horizontal="center"/>
    </xf>
    <xf numFmtId="0" fontId="7" fillId="0" borderId="23" xfId="4" applyFont="1" applyBorder="1" applyAlignment="1">
      <alignment horizontal="center" vertical="center"/>
    </xf>
    <xf numFmtId="0" fontId="7" fillId="0" borderId="23" xfId="4" applyFont="1" applyBorder="1" applyAlignment="1">
      <alignment horizontal="center" vertical="center" wrapText="1"/>
    </xf>
    <xf numFmtId="0" fontId="7" fillId="0" borderId="27" xfId="4" applyFont="1" applyBorder="1" applyAlignment="1">
      <alignment horizontal="center"/>
    </xf>
    <xf numFmtId="0" fontId="1" fillId="0" borderId="23" xfId="4" applyFont="1" applyBorder="1" applyAlignment="1">
      <alignment horizontal="center"/>
    </xf>
    <xf numFmtId="0" fontId="13" fillId="0" borderId="13" xfId="4" applyFont="1" applyBorder="1" applyAlignment="1">
      <alignment horizontal="center" vertical="center" wrapText="1"/>
    </xf>
    <xf numFmtId="0" fontId="13" fillId="0" borderId="15" xfId="4" applyFont="1" applyBorder="1" applyAlignment="1">
      <alignment horizontal="center" vertical="center" wrapText="1"/>
    </xf>
    <xf numFmtId="49" fontId="13" fillId="0" borderId="16" xfId="4" applyNumberFormat="1" applyFont="1" applyBorder="1" applyAlignment="1">
      <alignment horizontal="center" vertical="center" wrapText="1"/>
    </xf>
    <xf numFmtId="0" fontId="13" fillId="0" borderId="17" xfId="4" applyFont="1" applyBorder="1" applyAlignment="1">
      <alignment horizontal="center" vertical="center" wrapText="1"/>
    </xf>
    <xf numFmtId="0" fontId="13" fillId="0" borderId="13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13" fillId="0" borderId="14" xfId="4" applyFont="1" applyBorder="1" applyAlignment="1">
      <alignment horizontal="center" vertical="center"/>
    </xf>
    <xf numFmtId="0" fontId="13" fillId="0" borderId="18" xfId="4" applyFont="1" applyBorder="1" applyAlignment="1">
      <alignment horizontal="center" vertical="center"/>
    </xf>
    <xf numFmtId="0" fontId="1" fillId="0" borderId="21" xfId="4" applyFont="1" applyBorder="1" applyAlignment="1">
      <alignment horizontal="center" vertical="center"/>
    </xf>
    <xf numFmtId="0" fontId="1" fillId="0" borderId="24" xfId="4" applyFont="1" applyBorder="1" applyAlignment="1">
      <alignment horizontal="center" vertical="center"/>
    </xf>
    <xf numFmtId="0" fontId="1" fillId="0" borderId="24" xfId="4" applyFont="1" applyBorder="1" applyAlignment="1">
      <alignment horizontal="center" vertical="center" wrapText="1"/>
    </xf>
    <xf numFmtId="0" fontId="1" fillId="0" borderId="23" xfId="4" applyFont="1" applyBorder="1" applyAlignment="1">
      <alignment horizontal="center" vertical="center"/>
    </xf>
    <xf numFmtId="0" fontId="1" fillId="0" borderId="35" xfId="4" applyFont="1" applyBorder="1" applyAlignment="1">
      <alignment horizontal="center" vertical="center"/>
    </xf>
    <xf numFmtId="0" fontId="16" fillId="0" borderId="2" xfId="0" applyFont="1" applyBorder="1"/>
    <xf numFmtId="0" fontId="16" fillId="0" borderId="30" xfId="0" applyFont="1" applyBorder="1"/>
    <xf numFmtId="0" fontId="16" fillId="0" borderId="4" xfId="0" applyFont="1" applyBorder="1"/>
    <xf numFmtId="0" fontId="16" fillId="0" borderId="3" xfId="0" applyFont="1" applyBorder="1"/>
    <xf numFmtId="0" fontId="16" fillId="0" borderId="5" xfId="0" applyFont="1" applyBorder="1"/>
    <xf numFmtId="17" fontId="16" fillId="0" borderId="33" xfId="0" applyNumberFormat="1" applyFont="1" applyBorder="1"/>
    <xf numFmtId="3" fontId="16" fillId="0" borderId="1" xfId="0" applyNumberFormat="1" applyFont="1" applyBorder="1"/>
    <xf numFmtId="3" fontId="16" fillId="0" borderId="32" xfId="0" applyNumberFormat="1" applyFont="1" applyBorder="1"/>
    <xf numFmtId="0" fontId="11" fillId="0" borderId="0" xfId="0" applyFont="1" applyAlignment="1">
      <alignment horizontal="right"/>
    </xf>
    <xf numFmtId="17" fontId="11" fillId="0" borderId="6" xfId="0" applyNumberFormat="1" applyFont="1" applyBorder="1" applyAlignment="1">
      <alignment horizontal="right"/>
    </xf>
    <xf numFmtId="0" fontId="12" fillId="0" borderId="1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4" fillId="3" borderId="22" xfId="4" applyFill="1" applyBorder="1" applyAlignment="1">
      <alignment horizontal="center" vertical="center" wrapText="1"/>
    </xf>
    <xf numFmtId="0" fontId="4" fillId="3" borderId="24" xfId="4" applyFill="1" applyBorder="1" applyAlignment="1">
      <alignment horizontal="center" vertical="center" wrapText="1"/>
    </xf>
    <xf numFmtId="0" fontId="4" fillId="4" borderId="26" xfId="4" applyFill="1" applyBorder="1" applyAlignment="1">
      <alignment horizontal="center" vertical="center" wrapText="1"/>
    </xf>
    <xf numFmtId="0" fontId="4" fillId="4" borderId="28" xfId="4" applyFill="1" applyBorder="1" applyAlignment="1">
      <alignment horizontal="center" vertical="center" wrapText="1"/>
    </xf>
    <xf numFmtId="0" fontId="4" fillId="2" borderId="19" xfId="4" applyFill="1" applyBorder="1" applyAlignment="1">
      <alignment horizontal="center" vertical="center" wrapText="1"/>
    </xf>
    <xf numFmtId="0" fontId="4" fillId="2" borderId="21" xfId="4" applyFill="1" applyBorder="1" applyAlignment="1">
      <alignment horizontal="center" vertical="center" wrapText="1"/>
    </xf>
    <xf numFmtId="0" fontId="4" fillId="2" borderId="22" xfId="4" applyFill="1" applyBorder="1" applyAlignment="1">
      <alignment horizontal="center" vertical="center" wrapText="1"/>
    </xf>
    <xf numFmtId="0" fontId="4" fillId="2" borderId="24" xfId="4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0">
    <cellStyle name="Collegamento ipertestuale" xfId="5" builtinId="8"/>
    <cellStyle name="Migliaia [0] 2" xfId="3" xr:uid="{00000000-0005-0000-0000-000001000000}"/>
    <cellStyle name="Migliaia 2" xfId="2" xr:uid="{00000000-0005-0000-0000-000002000000}"/>
    <cellStyle name="Normale" xfId="0" builtinId="0"/>
    <cellStyle name="Normale 2" xfId="1" xr:uid="{00000000-0005-0000-0000-000004000000}"/>
    <cellStyle name="Normale 2 2" xfId="7" xr:uid="{00000000-0005-0000-0000-000005000000}"/>
    <cellStyle name="Normale 2 3" xfId="9" xr:uid="{00000000-0005-0000-0000-000006000000}"/>
    <cellStyle name="Normale 3" xfId="4" xr:uid="{00000000-0005-0000-0000-000007000000}"/>
    <cellStyle name="Normale 4" xfId="6" xr:uid="{00000000-0005-0000-0000-000008000000}"/>
    <cellStyle name="Normale 5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502920</xdr:rowOff>
    </xdr:from>
    <xdr:to>
      <xdr:col>5</xdr:col>
      <xdr:colOff>1661160</xdr:colOff>
      <xdr:row>0</xdr:row>
      <xdr:rowOff>1783080</xdr:rowOff>
    </xdr:to>
    <xdr:pic>
      <xdr:nvPicPr>
        <xdr:cNvPr id="2" name="Immagine 1" descr="MARCHIO_TE_PANTONI_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502920"/>
          <a:ext cx="1889760" cy="1280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731520</xdr:colOff>
      <xdr:row>0</xdr:row>
      <xdr:rowOff>365760</xdr:rowOff>
    </xdr:from>
    <xdr:to>
      <xdr:col>15</xdr:col>
      <xdr:colOff>1737995</xdr:colOff>
      <xdr:row>0</xdr:row>
      <xdr:rowOff>1249680</xdr:rowOff>
    </xdr:to>
    <xdr:pic>
      <xdr:nvPicPr>
        <xdr:cNvPr id="3" name="Immagine 2" descr="LOGO_A58_TEE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815560" y="365760"/>
          <a:ext cx="2225675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45720</xdr:rowOff>
    </xdr:from>
    <xdr:to>
      <xdr:col>1</xdr:col>
      <xdr:colOff>701040</xdr:colOff>
      <xdr:row>1</xdr:row>
      <xdr:rowOff>438150</xdr:rowOff>
    </xdr:to>
    <xdr:pic>
      <xdr:nvPicPr>
        <xdr:cNvPr id="2" name="Immagine 1" descr="MARCHIO_TE_PANTONI_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220980"/>
          <a:ext cx="57912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424179</xdr:colOff>
      <xdr:row>1</xdr:row>
      <xdr:rowOff>64770</xdr:rowOff>
    </xdr:from>
    <xdr:to>
      <xdr:col>5</xdr:col>
      <xdr:colOff>1221740</xdr:colOff>
      <xdr:row>1</xdr:row>
      <xdr:rowOff>359410</xdr:rowOff>
    </xdr:to>
    <xdr:pic>
      <xdr:nvPicPr>
        <xdr:cNvPr id="3" name="Immagine 2" descr="LOGO_A58_TEEM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35319" y="240030"/>
          <a:ext cx="797561" cy="287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it/maps/place/45%C2%B025'37.5%22N+9%C2%B025'26.7%22E/@45.4270841,9.4234431,215m/data=!3m2!1e3!4b1!4m6!3m5!1s0x0:0x0!7e2!8m2!3d45.4270826!4d9.4240917?hl=it" TargetMode="External"/><Relationship Id="rId13" Type="http://schemas.openxmlformats.org/officeDocument/2006/relationships/hyperlink" Target="https://www.google.it/maps/place/45%C2%B021'48.2%22N+9%C2%B021'58.7%22E/@45.3633859,9.3651887,370m/data=!3m2!1e3!4b1!4m6!3m5!1s0x0:0x0!7e2!8m2!3d45.3633842!4d9.3663021?hl=it" TargetMode="External"/><Relationship Id="rId18" Type="http://schemas.openxmlformats.org/officeDocument/2006/relationships/hyperlink" Target="https://www.google.it/maps/place/45%C2%B030'40.9%22N+9%C2%B026'23.7%22E/@45.511366,9.4393396,188m/data=!3m2!1e3!4b1!4m6!3m5!1s0x0:0x0!7e2!8m2!3d45.511365!4d9.4399085?hl=it" TargetMode="External"/><Relationship Id="rId26" Type="http://schemas.openxmlformats.org/officeDocument/2006/relationships/hyperlink" Target="https://www.google.it/maps/place/45%C2%B020'54.8%22N+9%C2%B020'47.2%22E/@45.348553,9.3458385,203m/data=!3m2!1e3!4b1!4m6!3m5!1s0x0:0x0!7e2!8m2!3d45.348552!4d9.3464492?hl=it" TargetMode="External"/><Relationship Id="rId3" Type="http://schemas.openxmlformats.org/officeDocument/2006/relationships/hyperlink" Target="https://www.google.it/maps/place/45%C2%B032'57.0%22N+9%C2%B025'04.7%22E/@45.5491817,9.4157703,17z/data=!3m1!4b1!4m5!3m4!1s0x0:0x0!8m2!3d45.549178!4d9.417959?hl=it" TargetMode="External"/><Relationship Id="rId21" Type="http://schemas.openxmlformats.org/officeDocument/2006/relationships/hyperlink" Target="https://www.google.it/maps/place/45%C2%B026'37.5%22N+9%C2%B025'38.6%22E/@45.443761,9.4268288,190m/data=!3m2!1e3!4b1!4m6!3m5!1s0x0:0x0!7e2!8m2!3d45.4437599!4d9.4274011?hl=it" TargetMode="External"/><Relationship Id="rId34" Type="http://schemas.openxmlformats.org/officeDocument/2006/relationships/hyperlink" Target="https://www.google.it/maps/place/45%C2%B023'55.1%22N+9%C2%B023'19.0%22E/@45.398639,9.3880182,194m/data=!3m2!1e3!4b1!4m6!3m5!1s0x0:0x0!7e2!8m2!3d45.3986385!4d9.3886024?hl=it" TargetMode="External"/><Relationship Id="rId7" Type="http://schemas.openxmlformats.org/officeDocument/2006/relationships/hyperlink" Target="https://www.google.it/maps/place/45%C2%B030'56.3%22N+9%C2%B026'06.8%22E/@45.5156359,9.4346638,252m/data=!3m2!1e3!4b1!4m6!3m5!1s0x0:0x0!7e2!8m2!3d45.5156354!4d9.435211?hl=it" TargetMode="External"/><Relationship Id="rId12" Type="http://schemas.openxmlformats.org/officeDocument/2006/relationships/hyperlink" Target="https://www.google.it/maps/place/45%C2%B032'39.4%22N+9%C2%B025'34.4%22E/@45.5442897,9.4246762,514m/data=!3m2!1e3!4b1!4m5!3m4!1s0x0:0x0!8m2!3d45.544287!4d9.426228?hl=it" TargetMode="External"/><Relationship Id="rId17" Type="http://schemas.openxmlformats.org/officeDocument/2006/relationships/hyperlink" Target="https://www.google.it/maps/place/45%C2%B026'00.2%22N+9%C2%B025'26.1%22E/@45.4333812,9.4232061,231m/data=!3m2!1e3!4b1!4m6!3m5!1s0x0:0x0!7e2!8m2!3d45.4333799!4d9.4239037?hl=it" TargetMode="External"/><Relationship Id="rId25" Type="http://schemas.openxmlformats.org/officeDocument/2006/relationships/hyperlink" Target="https://www.google.it/maps/place/45%C2%B021'14.7%22N+9%C2%B021'26.4%22E/@45.3540789,9.3567788,182m/data=!3m2!1e3!4b1!4m6!3m5!1s0x0:0x0!7e2!8m2!3d45.3540778!4d9.3573265?hl=it" TargetMode="External"/><Relationship Id="rId33" Type="http://schemas.openxmlformats.org/officeDocument/2006/relationships/hyperlink" Target="https://www.google.it/maps/place/45%C2%B028'31.0%22N+9%C2%B025'49.6%22E/@45.4752867,9.4282633,724m/data=!3m1!1e3!4m5!3m4!1s0x0:0x0!8m2!3d45.475283!4d9.430452?hl=it" TargetMode="External"/><Relationship Id="rId2" Type="http://schemas.openxmlformats.org/officeDocument/2006/relationships/hyperlink" Target="https://www.google.it/maps/place/45%C2%B033'11.0%22N+9%C2%B024'28.5%22E/@45.5522507,9.407656,730m/data=!3m1!1e3!4m5!3m4!1s0x0:0x0!8m2!3d45.553066!4d9.407908" TargetMode="External"/><Relationship Id="rId16" Type="http://schemas.openxmlformats.org/officeDocument/2006/relationships/hyperlink" Target="https://www.google.it/maps/place/45%C2%B022'57.8%22N+9%C2%B022'28.8%22E/@45.3827299,9.3741198,182m/data=!3m2!1e3!4b1!4m6!3m5!1s0x0:0x0!7e2!8m2!3d45.3827286!4d9.374667?hl=it" TargetMode="External"/><Relationship Id="rId20" Type="http://schemas.openxmlformats.org/officeDocument/2006/relationships/hyperlink" Target="https://www.google.it/maps/place/45%C2%B029'20.9%22N+9%C2%B026'18.8%22E/@45.4891367,9.4363563,725m/data=!3m2!1e3!4b1!4m6!3m5!1s0x0:0x0!7e2!8m2!3d45.4891325!4d9.4385447?hl=it" TargetMode="External"/><Relationship Id="rId29" Type="http://schemas.openxmlformats.org/officeDocument/2006/relationships/hyperlink" Target="https://www.google.it/maps/place/45%C2%B033'57.3%22N+9%C2%B023'18.0%22E/@45.5667203,9.388882,727m/data=!3m1!1e3!4m14!1m7!3m6!1s0x0:0x0!2zNDXCsDMzJzExLjAiTiA5wrAyNCcyOC41IkU!3b1!8m2!3d45.553066!4d9.407908!3m5!1s0x0:0x0!7e2!8m2!3d45.5659217!4d9.3883251" TargetMode="External"/><Relationship Id="rId1" Type="http://schemas.openxmlformats.org/officeDocument/2006/relationships/hyperlink" Target="https://www.google.it/maps/place/45%C2%B033'34.7%22N+9%C2%B024'03.5%22E/@45.5589432,9.3999374,361m/data=!3m1!1e3!4m5!3m4!1s0x0:0x0!8m2!3d45.559644!4d9.400983" TargetMode="External"/><Relationship Id="rId6" Type="http://schemas.openxmlformats.org/officeDocument/2006/relationships/hyperlink" Target="https://www.google.it/maps/place/45%C2%B034'29.5%22N+9%C2%B023'05.0%22E/@45.5748647,9.3825373,724m/data=!3m2!1e3!4b1!4m5!3m4!1s0x0:0x0!8m2!3d45.574861!4d9.384726?hl=it" TargetMode="External"/><Relationship Id="rId11" Type="http://schemas.openxmlformats.org/officeDocument/2006/relationships/hyperlink" Target="https://www.google.it/maps/place/45%C2%B029'00.4%22N+9%C2%B025'54.6%22E/@45.4834569,9.4312738,181m/data=!3m2!1e3!4b1!4m6!3m5!1s0x0:0x0!7e2!8m2!3d45.4834558!4d9.4318208?hl=it" TargetMode="External"/><Relationship Id="rId24" Type="http://schemas.openxmlformats.org/officeDocument/2006/relationships/hyperlink" Target="https://www.google.it/maps/place/45%C2%B022'43.8%22N+9%C2%B022'28.9%22E/@45.3788223,9.3739586,245m/data=!3m2!1e3!4b1!4m6!3m5!1s0x0:0x0!7e2!8m2!3d45.3788211!4d9.3746957?hl=it" TargetMode="External"/><Relationship Id="rId32" Type="http://schemas.openxmlformats.org/officeDocument/2006/relationships/hyperlink" Target="https://www.google.it/maps/place/45%C2%B032'10.8%22N+9%C2%B026'12.1%22E/@45.5363233,9.4359561,339m/data=!3m2!1e3!4b1!4m6!3m5!1s0x0:0x0!7e2!8m2!3d45.536322!4d9.436692?hl=it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www.google.it/maps/place/45%C2%B032'33.2%22N+9%C2%B025'53.5%22E/@45.5425667,9.4293363,724m/data=!3m2!1e3!4b1!4m5!3m4!1s0x0:0x0!8m2!3d45.542563!4d9.431525?hl=it" TargetMode="External"/><Relationship Id="rId15" Type="http://schemas.openxmlformats.org/officeDocument/2006/relationships/hyperlink" Target="https://www.google.it/maps/place/45%C2%B027'56.4%22N+9%C2%B025'31.2%22E/@45.4656597,9.4231373,725m/data=!3m2!1e3!4b1!4m6!3m5!1s0x0:0x0!7e2!8m2!3d45.465656!4d9.4253255?hl=it" TargetMode="External"/><Relationship Id="rId23" Type="http://schemas.openxmlformats.org/officeDocument/2006/relationships/hyperlink" Target="https://www.google.it/maps/place/45&#176;24'43.5%22N+9&#176;24'49.6%22E/@45.41207,9.4131676,202m/data=!3m2!1e3!4b1!4m6!3m5!1s0x0:0x0!7e2!8m2!3d45.4120693!4d9.4137776?hl=" TargetMode="External"/><Relationship Id="rId28" Type="http://schemas.openxmlformats.org/officeDocument/2006/relationships/hyperlink" Target="https://www.google.it/maps/place/45%C2%B025'18.9%22N+9%C2%B025'34.8%22E/@45.4219031,9.4256981,212m/data=!3m2!1e3!4b1!4m6!3m5!1s0x0:0x0!7e2!8m2!3d45.4219021!4d9.4263371?hl=it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google.it/maps/place/45%C2%B031'26.8%22N+9%C2%B026'21.4%22E/@45.5241067,9.4370883,725m/data=!3m2!1e3!4b1!4m6!3m5!1s0x0:0x0!7e2!8m2!3d45.5241032!4d9.4392768?hl=it" TargetMode="External"/><Relationship Id="rId19" Type="http://schemas.openxmlformats.org/officeDocument/2006/relationships/hyperlink" Target="https://www.google.it/maps/place/45%C2%B030'06.1%22N+9%C2%B026'28.3%22E/@45.501701,9.4406167,188m/data=!3m2!1e3!4b1!4m6!3m5!1s0x0:0x0!7e2!8m2!3d45.5016997!4d9.4411852?hl=it" TargetMode="External"/><Relationship Id="rId31" Type="http://schemas.openxmlformats.org/officeDocument/2006/relationships/hyperlink" Target="https://www.google.it/maps/place/45%C2%B032'15.8%22N+9%C2%B026'07.9%22E/@45.5377137,9.4333263,724m/data=!3m2!1e3!4b1!4m5!3m4!1s0x0:0x0!8m2!3d45.53771!4d9.435515?hl=it" TargetMode="External"/><Relationship Id="rId4" Type="http://schemas.openxmlformats.org/officeDocument/2006/relationships/hyperlink" Target="https://www.google.it/maps/place/45%C2%B032'39.4%22N+9%C2%B025'34.4%22E/@45.5442897,9.4246762,514m/data=!3m2!1e3!4b1!4m5!3m4!1s0x0:0x0!8m2!3d45.544287!4d9.426228?hl=it" TargetMode="External"/><Relationship Id="rId9" Type="http://schemas.openxmlformats.org/officeDocument/2006/relationships/hyperlink" Target="https://www.google.it/maps/place/45%C2%B020'50.6%22N+9%C2%B021'16.2%22E/@45.3473943,9.3537343,256m/data=!3m2!1e3!4b1!4m6!3m5!1s0x0:0x0!7e2!8m2!3d45.3473926!4d9.3545038?hl=it" TargetMode="External"/><Relationship Id="rId14" Type="http://schemas.openxmlformats.org/officeDocument/2006/relationships/hyperlink" Target="https://www.google.it/maps/place/45%C2%B023'41.1%22N+9%C2%B022'51.8%22E/@45.3947431,9.3804392,207m/data=!3m2!1e3!4b1!4m6!3m5!1s0x0:0x0!7e2!8m2!3d45.394742!4d9.3810641?hl=it" TargetMode="External"/><Relationship Id="rId22" Type="http://schemas.openxmlformats.org/officeDocument/2006/relationships/hyperlink" Target="https://www.google.it/maps/place/45%C2%B025'07.9%22N+9%C2%B025'08.6%22E/@45.4188601,9.4184033,218m/data=!3m2!1e3!4b1!4m6!3m5!1s0x0:0x0!7e2!8m2!3d45.4188593!4d9.4190611?hl=it" TargetMode="External"/><Relationship Id="rId27" Type="http://schemas.openxmlformats.org/officeDocument/2006/relationships/hyperlink" Target="https://www.google.it/maps/place/45%C2%B020'11.8%22N+9%C2%B019'32.7%22E/@45.3366105,9.3248911,287m/data=!3m2!1e3!4b1!4m6!3m5!1s0x0:0x0!7e2!8m2!3d45.3366093!4d9.3257558?hl=it" TargetMode="External"/><Relationship Id="rId30" Type="http://schemas.openxmlformats.org/officeDocument/2006/relationships/hyperlink" Target="https://www.google.it/maps/place/45%C2%B033'34.2%22N+9%C2%B023'14.7%22E/@45.5595019,9.3863284,503m/data=!3m2!1e3!4b1!4m9!1m2!2m1!1zNDXCsDU1Jzk1LjAzIk4gOcKwMzgnNzQuODIiRQ!3m5!1s0x0:0x0!7e2!8m2!3d45.5594997!4d9.3874229?hl=it" TargetMode="External"/><Relationship Id="rId35" Type="http://schemas.openxmlformats.org/officeDocument/2006/relationships/hyperlink" Target="https://www.google.it/maps/place/45%C2%B032'40.8%22N+9%C2%B025'24.5%22E/@45.5446729,9.4229358,252m/data=!3m2!1e3!4b1!4m6!3m5!1s0x0:0x0!7e2!8m2!3d45.5446721!4d9.4234831?hl=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"/>
  <sheetViews>
    <sheetView tabSelected="1" view="pageBreakPreview" zoomScale="90" zoomScaleNormal="90" zoomScaleSheetLayoutView="90" workbookViewId="0">
      <selection sqref="A1:P1"/>
    </sheetView>
  </sheetViews>
  <sheetFormatPr defaultColWidth="9.140625" defaultRowHeight="15" x14ac:dyDescent="0.25"/>
  <cols>
    <col min="1" max="1" width="6.5703125" style="1" customWidth="1"/>
    <col min="2" max="2" width="36.140625" style="36" hidden="1" customWidth="1"/>
    <col min="3" max="3" width="12.7109375" style="36" hidden="1" customWidth="1"/>
    <col min="4" max="4" width="26.140625" style="37" hidden="1" customWidth="1"/>
    <col min="5" max="5" width="24.85546875" style="36" hidden="1" customWidth="1"/>
    <col min="6" max="6" width="36.140625" style="1" customWidth="1"/>
    <col min="7" max="7" width="35" style="1" customWidth="1"/>
    <col min="8" max="8" width="91.28515625" style="1" customWidth="1"/>
    <col min="9" max="9" width="13.140625" style="1" customWidth="1"/>
    <col min="10" max="10" width="16" style="1" customWidth="1"/>
    <col min="11" max="11" width="13.7109375" style="1" customWidth="1"/>
    <col min="12" max="12" width="101.85546875" style="1" hidden="1" customWidth="1"/>
    <col min="13" max="14" width="18.42578125" style="1" customWidth="1"/>
    <col min="15" max="15" width="17.7109375" style="1" customWidth="1"/>
    <col min="16" max="16" width="32" style="1" customWidth="1"/>
    <col min="17" max="16384" width="9.140625" style="1"/>
  </cols>
  <sheetData>
    <row r="1" spans="1:16" ht="304.89999999999998" customHeight="1" thickBot="1" x14ac:dyDescent="0.3">
      <c r="A1" s="107" t="s">
        <v>247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ht="103.15" customHeight="1" thickBot="1" x14ac:dyDescent="0.3">
      <c r="A2" s="84" t="s">
        <v>220</v>
      </c>
      <c r="B2" s="84" t="s">
        <v>214</v>
      </c>
      <c r="C2" s="85" t="s">
        <v>60</v>
      </c>
      <c r="D2" s="86" t="s">
        <v>61</v>
      </c>
      <c r="E2" s="87" t="s">
        <v>62</v>
      </c>
      <c r="F2" s="85" t="s">
        <v>221</v>
      </c>
      <c r="G2" s="88" t="s">
        <v>217</v>
      </c>
      <c r="H2" s="88" t="s">
        <v>216</v>
      </c>
      <c r="I2" s="89" t="s">
        <v>222</v>
      </c>
      <c r="J2" s="89" t="s">
        <v>218</v>
      </c>
      <c r="K2" s="90" t="s">
        <v>219</v>
      </c>
      <c r="L2" s="91" t="s">
        <v>63</v>
      </c>
      <c r="M2" s="85" t="s">
        <v>223</v>
      </c>
      <c r="N2" s="85" t="s">
        <v>224</v>
      </c>
      <c r="O2" s="89" t="s">
        <v>3</v>
      </c>
      <c r="P2" s="85" t="s">
        <v>226</v>
      </c>
    </row>
    <row r="3" spans="1:16" ht="30" x14ac:dyDescent="0.25">
      <c r="A3" s="74">
        <v>1</v>
      </c>
      <c r="B3" s="2" t="s">
        <v>64</v>
      </c>
      <c r="C3" s="3" t="s">
        <v>65</v>
      </c>
      <c r="D3" s="113" t="s">
        <v>66</v>
      </c>
      <c r="E3" s="114"/>
      <c r="F3" s="47" t="s">
        <v>42</v>
      </c>
      <c r="G3" s="6" t="s">
        <v>41</v>
      </c>
      <c r="H3" s="56" t="s">
        <v>68</v>
      </c>
      <c r="I3" s="78" t="s">
        <v>225</v>
      </c>
      <c r="J3" s="72">
        <v>20864</v>
      </c>
      <c r="K3" s="66" t="s">
        <v>34</v>
      </c>
      <c r="L3" s="4" t="s">
        <v>67</v>
      </c>
      <c r="M3" s="5" t="s">
        <v>1</v>
      </c>
      <c r="N3" s="5" t="s">
        <v>228</v>
      </c>
      <c r="O3" s="5">
        <v>112.9</v>
      </c>
      <c r="P3" s="92" t="s">
        <v>227</v>
      </c>
    </row>
    <row r="4" spans="1:16" ht="45" x14ac:dyDescent="0.25">
      <c r="A4" s="75">
        <f>A3+1</f>
        <v>2</v>
      </c>
      <c r="B4" s="7" t="s">
        <v>69</v>
      </c>
      <c r="C4" s="8" t="s">
        <v>65</v>
      </c>
      <c r="D4" s="9" t="s">
        <v>70</v>
      </c>
      <c r="E4" s="10" t="s">
        <v>71</v>
      </c>
      <c r="F4" s="48" t="s">
        <v>35</v>
      </c>
      <c r="G4" s="13" t="s">
        <v>33</v>
      </c>
      <c r="H4" s="57" t="s">
        <v>73</v>
      </c>
      <c r="I4" s="79" t="s">
        <v>225</v>
      </c>
      <c r="J4" s="64">
        <v>20867</v>
      </c>
      <c r="K4" s="67" t="s">
        <v>34</v>
      </c>
      <c r="L4" s="11" t="s">
        <v>72</v>
      </c>
      <c r="M4" s="12" t="s">
        <v>1</v>
      </c>
      <c r="N4" s="12" t="s">
        <v>228</v>
      </c>
      <c r="O4" s="12">
        <v>60.7</v>
      </c>
      <c r="P4" s="93" t="s">
        <v>227</v>
      </c>
    </row>
    <row r="5" spans="1:16" ht="45" x14ac:dyDescent="0.25">
      <c r="A5" s="75">
        <f t="shared" ref="A5:A37" si="0">A4+1</f>
        <v>3</v>
      </c>
      <c r="B5" s="7" t="s">
        <v>74</v>
      </c>
      <c r="C5" s="8" t="s">
        <v>65</v>
      </c>
      <c r="D5" s="115" t="s">
        <v>75</v>
      </c>
      <c r="E5" s="116"/>
      <c r="F5" s="48" t="s">
        <v>56</v>
      </c>
      <c r="G5" s="13" t="s">
        <v>36</v>
      </c>
      <c r="H5" s="58" t="s">
        <v>77</v>
      </c>
      <c r="I5" s="80" t="s">
        <v>225</v>
      </c>
      <c r="J5" s="64">
        <v>20060</v>
      </c>
      <c r="K5" s="67" t="s">
        <v>0</v>
      </c>
      <c r="L5" s="11" t="s">
        <v>76</v>
      </c>
      <c r="M5" s="12" t="s">
        <v>2</v>
      </c>
      <c r="N5" s="12" t="s">
        <v>228</v>
      </c>
      <c r="O5" s="12">
        <v>181.9</v>
      </c>
      <c r="P5" s="93" t="s">
        <v>229</v>
      </c>
    </row>
    <row r="6" spans="1:16" ht="30" x14ac:dyDescent="0.25">
      <c r="A6" s="75">
        <f t="shared" si="0"/>
        <v>4</v>
      </c>
      <c r="B6" s="7" t="s">
        <v>78</v>
      </c>
      <c r="C6" s="8" t="s">
        <v>65</v>
      </c>
      <c r="D6" s="9" t="s">
        <v>79</v>
      </c>
      <c r="E6" s="10" t="s">
        <v>80</v>
      </c>
      <c r="F6" s="48" t="s">
        <v>37</v>
      </c>
      <c r="G6" s="13" t="s">
        <v>36</v>
      </c>
      <c r="H6" s="57" t="s">
        <v>82</v>
      </c>
      <c r="I6" s="79" t="s">
        <v>225</v>
      </c>
      <c r="J6" s="64">
        <v>20060</v>
      </c>
      <c r="K6" s="67" t="s">
        <v>0</v>
      </c>
      <c r="L6" s="14" t="s">
        <v>81</v>
      </c>
      <c r="M6" s="12" t="s">
        <v>1</v>
      </c>
      <c r="N6" s="12" t="s">
        <v>228</v>
      </c>
      <c r="O6" s="12">
        <v>60</v>
      </c>
      <c r="P6" s="93" t="s">
        <v>230</v>
      </c>
    </row>
    <row r="7" spans="1:16" ht="30" x14ac:dyDescent="0.25">
      <c r="A7" s="75">
        <f t="shared" si="0"/>
        <v>5</v>
      </c>
      <c r="B7" s="7" t="s">
        <v>206</v>
      </c>
      <c r="C7" s="8" t="s">
        <v>65</v>
      </c>
      <c r="D7" s="9" t="s">
        <v>83</v>
      </c>
      <c r="E7" s="10" t="s">
        <v>84</v>
      </c>
      <c r="F7" s="48" t="s">
        <v>40</v>
      </c>
      <c r="G7" s="13" t="s">
        <v>36</v>
      </c>
      <c r="H7" s="57" t="s">
        <v>86</v>
      </c>
      <c r="I7" s="79" t="s">
        <v>225</v>
      </c>
      <c r="J7" s="64">
        <v>20060</v>
      </c>
      <c r="K7" s="67" t="s">
        <v>0</v>
      </c>
      <c r="L7" s="14" t="s">
        <v>85</v>
      </c>
      <c r="M7" s="12" t="s">
        <v>1</v>
      </c>
      <c r="N7" s="12" t="s">
        <v>228</v>
      </c>
      <c r="O7" s="12">
        <v>80</v>
      </c>
      <c r="P7" s="93" t="s">
        <v>227</v>
      </c>
    </row>
    <row r="8" spans="1:16" ht="30" x14ac:dyDescent="0.25">
      <c r="A8" s="75">
        <f t="shared" si="0"/>
        <v>6</v>
      </c>
      <c r="B8" s="7" t="s">
        <v>87</v>
      </c>
      <c r="C8" s="8" t="s">
        <v>65</v>
      </c>
      <c r="D8" s="9" t="s">
        <v>88</v>
      </c>
      <c r="E8" s="10" t="s">
        <v>84</v>
      </c>
      <c r="F8" s="48" t="s">
        <v>39</v>
      </c>
      <c r="G8" s="13" t="s">
        <v>38</v>
      </c>
      <c r="H8" s="57" t="s">
        <v>90</v>
      </c>
      <c r="I8" s="79" t="s">
        <v>225</v>
      </c>
      <c r="J8" s="64">
        <v>20060</v>
      </c>
      <c r="K8" s="67" t="s">
        <v>0</v>
      </c>
      <c r="L8" s="14" t="s">
        <v>89</v>
      </c>
      <c r="M8" s="12" t="s">
        <v>1</v>
      </c>
      <c r="N8" s="12" t="s">
        <v>228</v>
      </c>
      <c r="O8" s="12">
        <v>71.099999999999994</v>
      </c>
      <c r="P8" s="93" t="s">
        <v>227</v>
      </c>
    </row>
    <row r="9" spans="1:16" ht="30" x14ac:dyDescent="0.25">
      <c r="A9" s="75">
        <f t="shared" si="0"/>
        <v>7</v>
      </c>
      <c r="B9" s="7" t="s">
        <v>91</v>
      </c>
      <c r="C9" s="8" t="s">
        <v>65</v>
      </c>
      <c r="D9" s="9" t="s">
        <v>92</v>
      </c>
      <c r="E9" s="10" t="s">
        <v>71</v>
      </c>
      <c r="F9" s="48" t="s">
        <v>45</v>
      </c>
      <c r="G9" s="13" t="s">
        <v>38</v>
      </c>
      <c r="H9" s="57" t="s">
        <v>94</v>
      </c>
      <c r="I9" s="79" t="s">
        <v>225</v>
      </c>
      <c r="J9" s="64">
        <v>20060</v>
      </c>
      <c r="K9" s="67" t="s">
        <v>0</v>
      </c>
      <c r="L9" s="11" t="s">
        <v>93</v>
      </c>
      <c r="M9" s="12" t="s">
        <v>2</v>
      </c>
      <c r="N9" s="12" t="s">
        <v>228</v>
      </c>
      <c r="O9" s="12">
        <v>158.69999999999999</v>
      </c>
      <c r="P9" s="93" t="s">
        <v>229</v>
      </c>
    </row>
    <row r="10" spans="1:16" ht="30" x14ac:dyDescent="0.25">
      <c r="A10" s="75">
        <f t="shared" si="0"/>
        <v>8</v>
      </c>
      <c r="B10" s="7" t="s">
        <v>95</v>
      </c>
      <c r="C10" s="8" t="s">
        <v>65</v>
      </c>
      <c r="D10" s="115" t="s">
        <v>96</v>
      </c>
      <c r="E10" s="116"/>
      <c r="F10" s="48" t="s">
        <v>54</v>
      </c>
      <c r="G10" s="13" t="s">
        <v>38</v>
      </c>
      <c r="H10" s="57" t="s">
        <v>98</v>
      </c>
      <c r="I10" s="79" t="s">
        <v>225</v>
      </c>
      <c r="J10" s="64">
        <v>20060</v>
      </c>
      <c r="K10" s="67" t="s">
        <v>0</v>
      </c>
      <c r="L10" s="14" t="s">
        <v>97</v>
      </c>
      <c r="M10" s="12" t="s">
        <v>1</v>
      </c>
      <c r="N10" s="12" t="s">
        <v>228</v>
      </c>
      <c r="O10" s="12">
        <v>26.2</v>
      </c>
      <c r="P10" s="93" t="s">
        <v>231</v>
      </c>
    </row>
    <row r="11" spans="1:16" ht="62.45" customHeight="1" x14ac:dyDescent="0.25">
      <c r="A11" s="75">
        <f t="shared" si="0"/>
        <v>9</v>
      </c>
      <c r="B11" s="7" t="s">
        <v>99</v>
      </c>
      <c r="C11" s="8" t="s">
        <v>65</v>
      </c>
      <c r="D11" s="115"/>
      <c r="E11" s="116"/>
      <c r="F11" s="48" t="s">
        <v>46</v>
      </c>
      <c r="G11" s="16" t="s">
        <v>38</v>
      </c>
      <c r="H11" s="58" t="s">
        <v>98</v>
      </c>
      <c r="I11" s="80" t="s">
        <v>225</v>
      </c>
      <c r="J11" s="73">
        <v>20060</v>
      </c>
      <c r="K11" s="68" t="s">
        <v>0</v>
      </c>
      <c r="L11" s="15" t="s">
        <v>97</v>
      </c>
      <c r="M11" s="12" t="s">
        <v>1</v>
      </c>
      <c r="N11" s="12" t="s">
        <v>228</v>
      </c>
      <c r="O11" s="12">
        <v>10</v>
      </c>
      <c r="P11" s="93" t="s">
        <v>227</v>
      </c>
    </row>
    <row r="12" spans="1:16" ht="30" x14ac:dyDescent="0.25">
      <c r="A12" s="75">
        <f t="shared" si="0"/>
        <v>10</v>
      </c>
      <c r="B12" s="7" t="s">
        <v>100</v>
      </c>
      <c r="C12" s="8" t="s">
        <v>65</v>
      </c>
      <c r="D12" s="9" t="s">
        <v>101</v>
      </c>
      <c r="E12" s="10" t="s">
        <v>84</v>
      </c>
      <c r="F12" s="48" t="s">
        <v>47</v>
      </c>
      <c r="G12" s="13" t="s">
        <v>38</v>
      </c>
      <c r="H12" s="59" t="s">
        <v>103</v>
      </c>
      <c r="I12" s="83" t="s">
        <v>225</v>
      </c>
      <c r="J12" s="64">
        <v>20060</v>
      </c>
      <c r="K12" s="67" t="s">
        <v>0</v>
      </c>
      <c r="L12" s="14" t="s">
        <v>102</v>
      </c>
      <c r="M12" s="12" t="s">
        <v>2</v>
      </c>
      <c r="N12" s="12" t="s">
        <v>228</v>
      </c>
      <c r="O12" s="12">
        <v>308.7</v>
      </c>
      <c r="P12" s="93" t="s">
        <v>230</v>
      </c>
    </row>
    <row r="13" spans="1:16" ht="30" x14ac:dyDescent="0.25">
      <c r="A13" s="75">
        <f t="shared" si="0"/>
        <v>11</v>
      </c>
      <c r="B13" s="7" t="s">
        <v>104</v>
      </c>
      <c r="C13" s="8" t="s">
        <v>65</v>
      </c>
      <c r="D13" s="9" t="s">
        <v>105</v>
      </c>
      <c r="E13" s="10" t="s">
        <v>71</v>
      </c>
      <c r="F13" s="48" t="s">
        <v>55</v>
      </c>
      <c r="G13" s="13" t="s">
        <v>52</v>
      </c>
      <c r="H13" s="57" t="s">
        <v>107</v>
      </c>
      <c r="I13" s="79" t="s">
        <v>225</v>
      </c>
      <c r="J13" s="64">
        <v>20060</v>
      </c>
      <c r="K13" s="67" t="s">
        <v>0</v>
      </c>
      <c r="L13" s="11" t="s">
        <v>106</v>
      </c>
      <c r="M13" s="12" t="s">
        <v>1</v>
      </c>
      <c r="N13" s="12" t="s">
        <v>228</v>
      </c>
      <c r="O13" s="12">
        <v>36.9</v>
      </c>
      <c r="P13" s="93" t="s">
        <v>227</v>
      </c>
    </row>
    <row r="14" spans="1:16" ht="30" x14ac:dyDescent="0.25">
      <c r="A14" s="75">
        <f t="shared" si="0"/>
        <v>12</v>
      </c>
      <c r="B14" s="7" t="s">
        <v>108</v>
      </c>
      <c r="C14" s="8" t="s">
        <v>65</v>
      </c>
      <c r="D14" s="9" t="s">
        <v>109</v>
      </c>
      <c r="E14" s="10" t="s">
        <v>71</v>
      </c>
      <c r="F14" s="48" t="s">
        <v>53</v>
      </c>
      <c r="G14" s="13" t="s">
        <v>52</v>
      </c>
      <c r="H14" s="57" t="s">
        <v>111</v>
      </c>
      <c r="I14" s="79" t="s">
        <v>225</v>
      </c>
      <c r="J14" s="64">
        <v>20060</v>
      </c>
      <c r="K14" s="67" t="s">
        <v>0</v>
      </c>
      <c r="L14" s="11" t="s">
        <v>110</v>
      </c>
      <c r="M14" s="12" t="s">
        <v>1</v>
      </c>
      <c r="N14" s="12" t="s">
        <v>228</v>
      </c>
      <c r="O14" s="12">
        <v>21.9</v>
      </c>
      <c r="P14" s="93" t="s">
        <v>227</v>
      </c>
    </row>
    <row r="15" spans="1:16" ht="30" x14ac:dyDescent="0.25">
      <c r="A15" s="75">
        <f t="shared" si="0"/>
        <v>13</v>
      </c>
      <c r="B15" s="17" t="s">
        <v>112</v>
      </c>
      <c r="C15" s="18" t="s">
        <v>113</v>
      </c>
      <c r="D15" s="19" t="s">
        <v>114</v>
      </c>
      <c r="E15" s="20" t="s">
        <v>71</v>
      </c>
      <c r="F15" s="49" t="s">
        <v>18</v>
      </c>
      <c r="G15" s="13" t="s">
        <v>4</v>
      </c>
      <c r="H15" s="57" t="s">
        <v>116</v>
      </c>
      <c r="I15" s="79" t="s">
        <v>225</v>
      </c>
      <c r="J15" s="64">
        <v>20060</v>
      </c>
      <c r="K15" s="67" t="s">
        <v>0</v>
      </c>
      <c r="L15" s="14" t="s">
        <v>115</v>
      </c>
      <c r="M15" s="12" t="s">
        <v>1</v>
      </c>
      <c r="N15" s="12" t="s">
        <v>228</v>
      </c>
      <c r="O15" s="12">
        <v>11</v>
      </c>
      <c r="P15" s="93" t="s">
        <v>227</v>
      </c>
    </row>
    <row r="16" spans="1:16" ht="30" x14ac:dyDescent="0.25">
      <c r="A16" s="75">
        <f t="shared" si="0"/>
        <v>14</v>
      </c>
      <c r="B16" s="17" t="s">
        <v>117</v>
      </c>
      <c r="C16" s="18" t="s">
        <v>113</v>
      </c>
      <c r="D16" s="19" t="s">
        <v>118</v>
      </c>
      <c r="E16" s="20" t="s">
        <v>71</v>
      </c>
      <c r="F16" s="49" t="s">
        <v>15</v>
      </c>
      <c r="G16" s="13" t="s">
        <v>4</v>
      </c>
      <c r="H16" s="57" t="s">
        <v>120</v>
      </c>
      <c r="I16" s="79" t="s">
        <v>225</v>
      </c>
      <c r="J16" s="64">
        <v>20060</v>
      </c>
      <c r="K16" s="67" t="s">
        <v>0</v>
      </c>
      <c r="L16" s="14" t="s">
        <v>119</v>
      </c>
      <c r="M16" s="12" t="s">
        <v>1</v>
      </c>
      <c r="N16" s="12" t="s">
        <v>228</v>
      </c>
      <c r="O16" s="12">
        <v>21</v>
      </c>
      <c r="P16" s="93" t="s">
        <v>229</v>
      </c>
    </row>
    <row r="17" spans="1:16" ht="30" x14ac:dyDescent="0.25">
      <c r="A17" s="75">
        <f t="shared" si="0"/>
        <v>15</v>
      </c>
      <c r="B17" s="17" t="s">
        <v>121</v>
      </c>
      <c r="C17" s="18" t="s">
        <v>113</v>
      </c>
      <c r="D17" s="19" t="s">
        <v>122</v>
      </c>
      <c r="E17" s="20" t="s">
        <v>71</v>
      </c>
      <c r="F17" s="49" t="s">
        <v>5</v>
      </c>
      <c r="G17" s="13" t="s">
        <v>4</v>
      </c>
      <c r="H17" s="57" t="s">
        <v>124</v>
      </c>
      <c r="I17" s="79" t="s">
        <v>225</v>
      </c>
      <c r="J17" s="64">
        <v>20060</v>
      </c>
      <c r="K17" s="67" t="s">
        <v>0</v>
      </c>
      <c r="L17" s="14" t="s">
        <v>123</v>
      </c>
      <c r="M17" s="12" t="s">
        <v>2</v>
      </c>
      <c r="N17" s="12" t="s">
        <v>228</v>
      </c>
      <c r="O17" s="12">
        <v>280</v>
      </c>
      <c r="P17" s="93" t="s">
        <v>227</v>
      </c>
    </row>
    <row r="18" spans="1:16" ht="30" x14ac:dyDescent="0.25">
      <c r="A18" s="75">
        <f t="shared" si="0"/>
        <v>16</v>
      </c>
      <c r="B18" s="17" t="s">
        <v>125</v>
      </c>
      <c r="C18" s="18" t="s">
        <v>113</v>
      </c>
      <c r="D18" s="109" t="s">
        <v>126</v>
      </c>
      <c r="E18" s="110"/>
      <c r="F18" s="49" t="s">
        <v>7</v>
      </c>
      <c r="G18" s="13" t="s">
        <v>6</v>
      </c>
      <c r="H18" s="57" t="s">
        <v>128</v>
      </c>
      <c r="I18" s="79" t="s">
        <v>225</v>
      </c>
      <c r="J18" s="64">
        <v>20066</v>
      </c>
      <c r="K18" s="67" t="s">
        <v>0</v>
      </c>
      <c r="L18" s="14" t="s">
        <v>127</v>
      </c>
      <c r="M18" s="12" t="s">
        <v>1</v>
      </c>
      <c r="N18" s="12" t="s">
        <v>228</v>
      </c>
      <c r="O18" s="12">
        <v>64</v>
      </c>
      <c r="P18" s="93" t="s">
        <v>227</v>
      </c>
    </row>
    <row r="19" spans="1:16" ht="30" x14ac:dyDescent="0.25">
      <c r="A19" s="75">
        <f t="shared" si="0"/>
        <v>17</v>
      </c>
      <c r="B19" s="17" t="s">
        <v>129</v>
      </c>
      <c r="C19" s="18" t="s">
        <v>113</v>
      </c>
      <c r="D19" s="19" t="s">
        <v>130</v>
      </c>
      <c r="E19" s="20" t="s">
        <v>71</v>
      </c>
      <c r="F19" s="49" t="s">
        <v>14</v>
      </c>
      <c r="G19" s="13" t="s">
        <v>6</v>
      </c>
      <c r="H19" s="59" t="s">
        <v>13</v>
      </c>
      <c r="I19" s="83" t="s">
        <v>225</v>
      </c>
      <c r="J19" s="64">
        <v>20066</v>
      </c>
      <c r="K19" s="67" t="s">
        <v>0</v>
      </c>
      <c r="L19" s="14" t="s">
        <v>131</v>
      </c>
      <c r="M19" s="12" t="s">
        <v>1</v>
      </c>
      <c r="N19" s="12" t="s">
        <v>228</v>
      </c>
      <c r="O19" s="12">
        <v>21</v>
      </c>
      <c r="P19" s="93" t="s">
        <v>227</v>
      </c>
    </row>
    <row r="20" spans="1:16" ht="30" x14ac:dyDescent="0.25">
      <c r="A20" s="75">
        <f t="shared" si="0"/>
        <v>18</v>
      </c>
      <c r="B20" s="17" t="s">
        <v>132</v>
      </c>
      <c r="C20" s="18" t="s">
        <v>113</v>
      </c>
      <c r="D20" s="19" t="s">
        <v>133</v>
      </c>
      <c r="E20" s="20" t="s">
        <v>71</v>
      </c>
      <c r="F20" s="49" t="s">
        <v>17</v>
      </c>
      <c r="G20" s="13" t="s">
        <v>6</v>
      </c>
      <c r="H20" s="59" t="s">
        <v>16</v>
      </c>
      <c r="I20" s="83" t="s">
        <v>225</v>
      </c>
      <c r="J20" s="64">
        <v>20066</v>
      </c>
      <c r="K20" s="67" t="s">
        <v>0</v>
      </c>
      <c r="L20" s="14" t="s">
        <v>134</v>
      </c>
      <c r="M20" s="12" t="s">
        <v>1</v>
      </c>
      <c r="N20" s="12" t="s">
        <v>228</v>
      </c>
      <c r="O20" s="12">
        <v>10</v>
      </c>
      <c r="P20" s="93" t="s">
        <v>227</v>
      </c>
    </row>
    <row r="21" spans="1:16" ht="30" x14ac:dyDescent="0.25">
      <c r="A21" s="75">
        <f t="shared" si="0"/>
        <v>19</v>
      </c>
      <c r="B21" s="17" t="s">
        <v>135</v>
      </c>
      <c r="C21" s="18" t="s">
        <v>113</v>
      </c>
      <c r="D21" s="19" t="s">
        <v>136</v>
      </c>
      <c r="E21" s="20" t="s">
        <v>84</v>
      </c>
      <c r="F21" s="49" t="s">
        <v>12</v>
      </c>
      <c r="G21" s="13" t="s">
        <v>11</v>
      </c>
      <c r="H21" s="57" t="s">
        <v>138</v>
      </c>
      <c r="I21" s="79" t="s">
        <v>225</v>
      </c>
      <c r="J21" s="64">
        <v>20060</v>
      </c>
      <c r="K21" s="67" t="s">
        <v>0</v>
      </c>
      <c r="L21" s="11" t="s">
        <v>137</v>
      </c>
      <c r="M21" s="12" t="s">
        <v>1</v>
      </c>
      <c r="N21" s="12" t="s">
        <v>228</v>
      </c>
      <c r="O21" s="12">
        <v>22</v>
      </c>
      <c r="P21" s="93" t="s">
        <v>227</v>
      </c>
    </row>
    <row r="22" spans="1:16" ht="30" x14ac:dyDescent="0.25">
      <c r="A22" s="75">
        <f t="shared" si="0"/>
        <v>20</v>
      </c>
      <c r="B22" s="17" t="s">
        <v>139</v>
      </c>
      <c r="C22" s="18" t="s">
        <v>113</v>
      </c>
      <c r="D22" s="109" t="s">
        <v>140</v>
      </c>
      <c r="E22" s="110"/>
      <c r="F22" s="49" t="s">
        <v>8</v>
      </c>
      <c r="G22" s="13" t="s">
        <v>4</v>
      </c>
      <c r="H22" s="57" t="s">
        <v>142</v>
      </c>
      <c r="I22" s="79" t="s">
        <v>225</v>
      </c>
      <c r="J22" s="64">
        <v>20060</v>
      </c>
      <c r="K22" s="67" t="s">
        <v>0</v>
      </c>
      <c r="L22" s="14" t="s">
        <v>141</v>
      </c>
      <c r="M22" s="12" t="s">
        <v>1</v>
      </c>
      <c r="N22" s="12" t="s">
        <v>228</v>
      </c>
      <c r="O22" s="12">
        <v>42</v>
      </c>
      <c r="P22" s="93" t="s">
        <v>227</v>
      </c>
    </row>
    <row r="23" spans="1:16" ht="30" x14ac:dyDescent="0.25">
      <c r="A23" s="75">
        <f t="shared" si="0"/>
        <v>21</v>
      </c>
      <c r="B23" s="17" t="s">
        <v>143</v>
      </c>
      <c r="C23" s="18" t="s">
        <v>113</v>
      </c>
      <c r="D23" s="19" t="s">
        <v>144</v>
      </c>
      <c r="E23" s="20" t="s">
        <v>84</v>
      </c>
      <c r="F23" s="49" t="s">
        <v>30</v>
      </c>
      <c r="G23" s="13" t="s">
        <v>19</v>
      </c>
      <c r="H23" s="57" t="s">
        <v>146</v>
      </c>
      <c r="I23" s="79" t="s">
        <v>225</v>
      </c>
      <c r="J23" s="64">
        <v>26900</v>
      </c>
      <c r="K23" s="67" t="s">
        <v>20</v>
      </c>
      <c r="L23" s="14" t="s">
        <v>145</v>
      </c>
      <c r="M23" s="12" t="s">
        <v>1</v>
      </c>
      <c r="N23" s="12" t="s">
        <v>228</v>
      </c>
      <c r="O23" s="12">
        <v>42</v>
      </c>
      <c r="P23" s="93" t="s">
        <v>227</v>
      </c>
    </row>
    <row r="24" spans="1:16" ht="30" x14ac:dyDescent="0.25">
      <c r="A24" s="75">
        <f t="shared" si="0"/>
        <v>22</v>
      </c>
      <c r="B24" s="17" t="s">
        <v>147</v>
      </c>
      <c r="C24" s="18" t="s">
        <v>113</v>
      </c>
      <c r="D24" s="19" t="s">
        <v>148</v>
      </c>
      <c r="E24" s="20" t="s">
        <v>84</v>
      </c>
      <c r="F24" s="49" t="s">
        <v>215</v>
      </c>
      <c r="G24" s="13" t="s">
        <v>51</v>
      </c>
      <c r="H24" s="57" t="s">
        <v>150</v>
      </c>
      <c r="I24" s="79" t="s">
        <v>225</v>
      </c>
      <c r="J24" s="64">
        <v>26833</v>
      </c>
      <c r="K24" s="67" t="s">
        <v>20</v>
      </c>
      <c r="L24" s="14" t="s">
        <v>149</v>
      </c>
      <c r="M24" s="12" t="s">
        <v>2</v>
      </c>
      <c r="N24" s="12" t="s">
        <v>228</v>
      </c>
      <c r="O24" s="12">
        <v>242</v>
      </c>
      <c r="P24" s="93" t="s">
        <v>229</v>
      </c>
    </row>
    <row r="25" spans="1:16" ht="61.15" customHeight="1" x14ac:dyDescent="0.25">
      <c r="A25" s="75">
        <f t="shared" si="0"/>
        <v>23</v>
      </c>
      <c r="B25" s="17" t="s">
        <v>57</v>
      </c>
      <c r="C25" s="18" t="s">
        <v>113</v>
      </c>
      <c r="D25" s="109" t="s">
        <v>151</v>
      </c>
      <c r="E25" s="110"/>
      <c r="F25" s="49" t="s">
        <v>59</v>
      </c>
      <c r="G25" s="22" t="s">
        <v>58</v>
      </c>
      <c r="H25" s="60" t="s">
        <v>153</v>
      </c>
      <c r="I25" s="81" t="s">
        <v>225</v>
      </c>
      <c r="J25" s="73">
        <v>26839</v>
      </c>
      <c r="K25" s="68" t="s">
        <v>20</v>
      </c>
      <c r="L25" s="15" t="s">
        <v>152</v>
      </c>
      <c r="M25" s="12" t="s">
        <v>1</v>
      </c>
      <c r="N25" s="12" t="s">
        <v>228</v>
      </c>
      <c r="O25" s="21">
        <v>20</v>
      </c>
      <c r="P25" s="93" t="s">
        <v>231</v>
      </c>
    </row>
    <row r="26" spans="1:16" ht="55.15" customHeight="1" x14ac:dyDescent="0.25">
      <c r="A26" s="75">
        <f t="shared" si="0"/>
        <v>24</v>
      </c>
      <c r="B26" s="17" t="s">
        <v>154</v>
      </c>
      <c r="C26" s="18" t="s">
        <v>113</v>
      </c>
      <c r="D26" s="19" t="s">
        <v>155</v>
      </c>
      <c r="E26" s="20" t="s">
        <v>84</v>
      </c>
      <c r="F26" s="49" t="s">
        <v>156</v>
      </c>
      <c r="G26" s="23" t="s">
        <v>159</v>
      </c>
      <c r="H26" s="58" t="s">
        <v>158</v>
      </c>
      <c r="I26" s="80" t="s">
        <v>225</v>
      </c>
      <c r="J26" s="63">
        <v>26833</v>
      </c>
      <c r="K26" s="69" t="s">
        <v>20</v>
      </c>
      <c r="L26" s="15" t="s">
        <v>157</v>
      </c>
      <c r="M26" s="12" t="s">
        <v>1</v>
      </c>
      <c r="N26" s="12" t="s">
        <v>228</v>
      </c>
      <c r="O26" s="21">
        <v>10</v>
      </c>
      <c r="P26" s="94" t="s">
        <v>232</v>
      </c>
    </row>
    <row r="27" spans="1:16" ht="30" x14ac:dyDescent="0.25">
      <c r="A27" s="75">
        <f t="shared" si="0"/>
        <v>25</v>
      </c>
      <c r="B27" s="17" t="s">
        <v>160</v>
      </c>
      <c r="C27" s="18" t="s">
        <v>113</v>
      </c>
      <c r="D27" s="19" t="s">
        <v>161</v>
      </c>
      <c r="E27" s="20" t="s">
        <v>84</v>
      </c>
      <c r="F27" s="49" t="s">
        <v>10</v>
      </c>
      <c r="G27" s="13" t="s">
        <v>9</v>
      </c>
      <c r="H27" s="57" t="s">
        <v>163</v>
      </c>
      <c r="I27" s="79" t="s">
        <v>225</v>
      </c>
      <c r="J27" s="64">
        <v>20067</v>
      </c>
      <c r="K27" s="67" t="s">
        <v>0</v>
      </c>
      <c r="L27" s="14" t="s">
        <v>162</v>
      </c>
      <c r="M27" s="12" t="s">
        <v>1</v>
      </c>
      <c r="N27" s="12" t="s">
        <v>228</v>
      </c>
      <c r="O27" s="12">
        <v>46</v>
      </c>
      <c r="P27" s="94" t="s">
        <v>227</v>
      </c>
    </row>
    <row r="28" spans="1:16" ht="30" x14ac:dyDescent="0.25">
      <c r="A28" s="75">
        <f t="shared" si="0"/>
        <v>26</v>
      </c>
      <c r="B28" s="17" t="s">
        <v>164</v>
      </c>
      <c r="C28" s="18" t="s">
        <v>113</v>
      </c>
      <c r="D28" s="19" t="s">
        <v>165</v>
      </c>
      <c r="E28" s="20" t="s">
        <v>71</v>
      </c>
      <c r="F28" s="49" t="s">
        <v>27</v>
      </c>
      <c r="G28" s="25" t="s">
        <v>9</v>
      </c>
      <c r="H28" s="57" t="s">
        <v>167</v>
      </c>
      <c r="I28" s="79" t="s">
        <v>225</v>
      </c>
      <c r="J28" s="62">
        <v>20067</v>
      </c>
      <c r="K28" s="70" t="s">
        <v>0</v>
      </c>
      <c r="L28" s="14" t="s">
        <v>166</v>
      </c>
      <c r="M28" s="12" t="s">
        <v>1</v>
      </c>
      <c r="N28" s="12" t="s">
        <v>228</v>
      </c>
      <c r="O28" s="12">
        <v>21</v>
      </c>
      <c r="P28" s="94" t="s">
        <v>227</v>
      </c>
    </row>
    <row r="29" spans="1:16" ht="40.5" customHeight="1" x14ac:dyDescent="0.25">
      <c r="A29" s="75">
        <f t="shared" si="0"/>
        <v>27</v>
      </c>
      <c r="B29" s="26" t="s">
        <v>171</v>
      </c>
      <c r="C29" s="27" t="s">
        <v>168</v>
      </c>
      <c r="D29" s="28" t="s">
        <v>169</v>
      </c>
      <c r="E29" s="29" t="s">
        <v>84</v>
      </c>
      <c r="F29" s="50" t="s">
        <v>29</v>
      </c>
      <c r="G29" s="24" t="s">
        <v>28</v>
      </c>
      <c r="H29" s="58" t="s">
        <v>170</v>
      </c>
      <c r="I29" s="80" t="s">
        <v>225</v>
      </c>
      <c r="J29" s="63">
        <v>26837</v>
      </c>
      <c r="K29" s="69" t="s">
        <v>20</v>
      </c>
      <c r="L29" s="30" t="s">
        <v>172</v>
      </c>
      <c r="M29" s="12" t="s">
        <v>1</v>
      </c>
      <c r="N29" s="12" t="s">
        <v>228</v>
      </c>
      <c r="O29" s="12">
        <v>22</v>
      </c>
      <c r="P29" s="94" t="s">
        <v>227</v>
      </c>
    </row>
    <row r="30" spans="1:16" ht="30" x14ac:dyDescent="0.25">
      <c r="A30" s="75">
        <f t="shared" si="0"/>
        <v>28</v>
      </c>
      <c r="B30" s="26" t="s">
        <v>173</v>
      </c>
      <c r="C30" s="27" t="s">
        <v>168</v>
      </c>
      <c r="D30" s="28" t="s">
        <v>174</v>
      </c>
      <c r="E30" s="29" t="s">
        <v>80</v>
      </c>
      <c r="F30" s="50" t="s">
        <v>23</v>
      </c>
      <c r="G30" s="13" t="s">
        <v>22</v>
      </c>
      <c r="H30" s="57" t="s">
        <v>176</v>
      </c>
      <c r="I30" s="79" t="s">
        <v>225</v>
      </c>
      <c r="J30" s="64">
        <v>20067</v>
      </c>
      <c r="K30" s="67" t="s">
        <v>0</v>
      </c>
      <c r="L30" s="14" t="s">
        <v>175</v>
      </c>
      <c r="M30" s="12" t="s">
        <v>1</v>
      </c>
      <c r="N30" s="12" t="s">
        <v>228</v>
      </c>
      <c r="O30" s="12">
        <v>10</v>
      </c>
      <c r="P30" s="94" t="s">
        <v>227</v>
      </c>
    </row>
    <row r="31" spans="1:16" ht="30" x14ac:dyDescent="0.25">
      <c r="A31" s="75">
        <f t="shared" si="0"/>
        <v>29</v>
      </c>
      <c r="B31" s="26" t="s">
        <v>177</v>
      </c>
      <c r="C31" s="27" t="s">
        <v>168</v>
      </c>
      <c r="D31" s="28" t="s">
        <v>178</v>
      </c>
      <c r="E31" s="29" t="s">
        <v>71</v>
      </c>
      <c r="F31" s="50" t="s">
        <v>21</v>
      </c>
      <c r="G31" s="25" t="s">
        <v>181</v>
      </c>
      <c r="H31" s="57" t="s">
        <v>180</v>
      </c>
      <c r="I31" s="79" t="s">
        <v>225</v>
      </c>
      <c r="J31" s="62">
        <v>26837</v>
      </c>
      <c r="K31" s="70" t="s">
        <v>20</v>
      </c>
      <c r="L31" s="14" t="s">
        <v>179</v>
      </c>
      <c r="M31" s="12" t="s">
        <v>1</v>
      </c>
      <c r="N31" s="12" t="s">
        <v>228</v>
      </c>
      <c r="O31" s="12">
        <v>10</v>
      </c>
      <c r="P31" s="94" t="s">
        <v>227</v>
      </c>
    </row>
    <row r="32" spans="1:16" ht="58.9" customHeight="1" x14ac:dyDescent="0.25">
      <c r="A32" s="75">
        <f t="shared" si="0"/>
        <v>30</v>
      </c>
      <c r="B32" s="26" t="s">
        <v>182</v>
      </c>
      <c r="C32" s="27" t="s">
        <v>168</v>
      </c>
      <c r="D32" s="28" t="s">
        <v>183</v>
      </c>
      <c r="E32" s="29" t="s">
        <v>71</v>
      </c>
      <c r="F32" s="50" t="s">
        <v>24</v>
      </c>
      <c r="G32" s="24" t="s">
        <v>186</v>
      </c>
      <c r="H32" s="58" t="s">
        <v>185</v>
      </c>
      <c r="I32" s="80" t="s">
        <v>225</v>
      </c>
      <c r="J32" s="63">
        <v>20070</v>
      </c>
      <c r="K32" s="69" t="s">
        <v>0</v>
      </c>
      <c r="L32" s="15" t="s">
        <v>184</v>
      </c>
      <c r="M32" s="12" t="s">
        <v>1</v>
      </c>
      <c r="N32" s="12" t="s">
        <v>228</v>
      </c>
      <c r="O32" s="12">
        <v>10</v>
      </c>
      <c r="P32" s="94" t="s">
        <v>232</v>
      </c>
    </row>
    <row r="33" spans="1:16" ht="30" x14ac:dyDescent="0.25">
      <c r="A33" s="75">
        <f t="shared" si="0"/>
        <v>31</v>
      </c>
      <c r="B33" s="26" t="s">
        <v>187</v>
      </c>
      <c r="C33" s="27" t="s">
        <v>168</v>
      </c>
      <c r="D33" s="28" t="s">
        <v>188</v>
      </c>
      <c r="E33" s="29" t="s">
        <v>84</v>
      </c>
      <c r="F33" s="50" t="s">
        <v>50</v>
      </c>
      <c r="G33" s="13" t="s">
        <v>49</v>
      </c>
      <c r="H33" s="59" t="s">
        <v>48</v>
      </c>
      <c r="I33" s="83" t="s">
        <v>225</v>
      </c>
      <c r="J33" s="64">
        <v>26831</v>
      </c>
      <c r="K33" s="67" t="s">
        <v>20</v>
      </c>
      <c r="L33" s="14" t="s">
        <v>189</v>
      </c>
      <c r="M33" s="12" t="s">
        <v>2</v>
      </c>
      <c r="N33" s="12" t="s">
        <v>228</v>
      </c>
      <c r="O33" s="12">
        <v>257</v>
      </c>
      <c r="P33" s="93" t="s">
        <v>230</v>
      </c>
    </row>
    <row r="34" spans="1:16" ht="30" x14ac:dyDescent="0.25">
      <c r="A34" s="75">
        <f t="shared" si="0"/>
        <v>32</v>
      </c>
      <c r="B34" s="26" t="s">
        <v>190</v>
      </c>
      <c r="C34" s="27" t="s">
        <v>168</v>
      </c>
      <c r="D34" s="28" t="s">
        <v>191</v>
      </c>
      <c r="E34" s="29" t="s">
        <v>71</v>
      </c>
      <c r="F34" s="50" t="s">
        <v>25</v>
      </c>
      <c r="G34" s="25" t="s">
        <v>43</v>
      </c>
      <c r="H34" s="57" t="s">
        <v>193</v>
      </c>
      <c r="I34" s="79" t="s">
        <v>225</v>
      </c>
      <c r="J34" s="62">
        <v>20070</v>
      </c>
      <c r="K34" s="70" t="s">
        <v>0</v>
      </c>
      <c r="L34" s="14" t="s">
        <v>192</v>
      </c>
      <c r="M34" s="12" t="s">
        <v>1</v>
      </c>
      <c r="N34" s="12" t="s">
        <v>228</v>
      </c>
      <c r="O34" s="12">
        <v>20</v>
      </c>
      <c r="P34" s="94" t="s">
        <v>227</v>
      </c>
    </row>
    <row r="35" spans="1:16" ht="30" x14ac:dyDescent="0.25">
      <c r="A35" s="75">
        <f t="shared" si="0"/>
        <v>33</v>
      </c>
      <c r="B35" s="26" t="s">
        <v>194</v>
      </c>
      <c r="C35" s="27" t="s">
        <v>168</v>
      </c>
      <c r="D35" s="28" t="s">
        <v>195</v>
      </c>
      <c r="E35" s="29" t="s">
        <v>84</v>
      </c>
      <c r="F35" s="50" t="s">
        <v>44</v>
      </c>
      <c r="G35" s="25" t="s">
        <v>43</v>
      </c>
      <c r="H35" s="57" t="s">
        <v>197</v>
      </c>
      <c r="I35" s="79" t="s">
        <v>225</v>
      </c>
      <c r="J35" s="62">
        <v>20070</v>
      </c>
      <c r="K35" s="70" t="s">
        <v>0</v>
      </c>
      <c r="L35" s="14" t="s">
        <v>196</v>
      </c>
      <c r="M35" s="12" t="s">
        <v>2</v>
      </c>
      <c r="N35" s="12" t="s">
        <v>228</v>
      </c>
      <c r="O35" s="12">
        <v>170</v>
      </c>
      <c r="P35" s="93" t="s">
        <v>229</v>
      </c>
    </row>
    <row r="36" spans="1:16" ht="30" x14ac:dyDescent="0.25">
      <c r="A36" s="76">
        <f t="shared" si="0"/>
        <v>34</v>
      </c>
      <c r="B36" s="26" t="s">
        <v>198</v>
      </c>
      <c r="C36" s="27" t="s">
        <v>168</v>
      </c>
      <c r="D36" s="28" t="s">
        <v>199</v>
      </c>
      <c r="E36" s="29" t="s">
        <v>71</v>
      </c>
      <c r="F36" s="50" t="s">
        <v>26</v>
      </c>
      <c r="G36" s="25" t="s">
        <v>43</v>
      </c>
      <c r="H36" s="57" t="s">
        <v>201</v>
      </c>
      <c r="I36" s="79" t="s">
        <v>225</v>
      </c>
      <c r="J36" s="62">
        <v>20070</v>
      </c>
      <c r="K36" s="70" t="s">
        <v>0</v>
      </c>
      <c r="L36" s="14" t="s">
        <v>200</v>
      </c>
      <c r="M36" s="12" t="s">
        <v>1</v>
      </c>
      <c r="N36" s="12" t="s">
        <v>228</v>
      </c>
      <c r="O36" s="12">
        <v>20</v>
      </c>
      <c r="P36" s="95" t="s">
        <v>227</v>
      </c>
    </row>
    <row r="37" spans="1:16" ht="30.75" thickBot="1" x14ac:dyDescent="0.3">
      <c r="A37" s="77">
        <f t="shared" si="0"/>
        <v>35</v>
      </c>
      <c r="B37" s="31" t="s">
        <v>202</v>
      </c>
      <c r="C37" s="32" t="s">
        <v>168</v>
      </c>
      <c r="D37" s="111" t="s">
        <v>203</v>
      </c>
      <c r="E37" s="112"/>
      <c r="F37" s="51" t="s">
        <v>32</v>
      </c>
      <c r="G37" s="35" t="s">
        <v>31</v>
      </c>
      <c r="H37" s="61" t="s">
        <v>205</v>
      </c>
      <c r="I37" s="82" t="s">
        <v>225</v>
      </c>
      <c r="J37" s="65">
        <v>20070</v>
      </c>
      <c r="K37" s="71" t="s">
        <v>0</v>
      </c>
      <c r="L37" s="33" t="s">
        <v>204</v>
      </c>
      <c r="M37" s="34" t="s">
        <v>1</v>
      </c>
      <c r="N37" s="34" t="s">
        <v>228</v>
      </c>
      <c r="O37" s="34">
        <v>52</v>
      </c>
      <c r="P37" s="96" t="s">
        <v>227</v>
      </c>
    </row>
    <row r="38" spans="1:16" x14ac:dyDescent="0.25">
      <c r="D38" s="36"/>
    </row>
    <row r="39" spans="1:16" x14ac:dyDescent="0.25">
      <c r="D39" s="36"/>
    </row>
    <row r="40" spans="1:16" x14ac:dyDescent="0.25">
      <c r="D40" s="36"/>
    </row>
    <row r="41" spans="1:16" x14ac:dyDescent="0.25">
      <c r="B41" s="1"/>
      <c r="C41" s="1"/>
      <c r="D41" s="1"/>
      <c r="E41" s="1"/>
    </row>
    <row r="42" spans="1:16" x14ac:dyDescent="0.25">
      <c r="B42" s="1"/>
      <c r="C42" s="1"/>
      <c r="D42" s="1"/>
      <c r="E42" s="1"/>
    </row>
    <row r="43" spans="1:16" x14ac:dyDescent="0.25">
      <c r="B43" s="1"/>
      <c r="C43" s="1"/>
      <c r="D43" s="1"/>
      <c r="E43" s="1"/>
    </row>
    <row r="44" spans="1:16" x14ac:dyDescent="0.25">
      <c r="B44" s="1"/>
      <c r="C44" s="1"/>
      <c r="D44" s="1"/>
      <c r="E44" s="1"/>
    </row>
    <row r="45" spans="1:16" x14ac:dyDescent="0.25">
      <c r="B45" s="1"/>
      <c r="C45" s="1"/>
      <c r="D45" s="1"/>
      <c r="E45" s="1"/>
    </row>
    <row r="46" spans="1:16" x14ac:dyDescent="0.25">
      <c r="B46" s="1"/>
      <c r="C46" s="1"/>
      <c r="D46" s="1"/>
      <c r="E46" s="1"/>
    </row>
    <row r="47" spans="1:16" x14ac:dyDescent="0.25">
      <c r="B47" s="1"/>
      <c r="C47" s="1"/>
      <c r="D47" s="1"/>
      <c r="E47" s="1"/>
    </row>
    <row r="48" spans="1:16" x14ac:dyDescent="0.25">
      <c r="B48" s="1"/>
      <c r="C48" s="1"/>
      <c r="D48" s="1"/>
      <c r="E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</sheetData>
  <mergeCells count="8">
    <mergeCell ref="A1:P1"/>
    <mergeCell ref="D18:E18"/>
    <mergeCell ref="D22:E22"/>
    <mergeCell ref="D25:E25"/>
    <mergeCell ref="D37:E37"/>
    <mergeCell ref="D3:E3"/>
    <mergeCell ref="D5:E5"/>
    <mergeCell ref="D10:E11"/>
  </mergeCells>
  <hyperlinks>
    <hyperlink ref="L6" r:id="rId1" xr:uid="{00000000-0004-0000-0000-000000000000}"/>
    <hyperlink ref="L7" r:id="rId2" xr:uid="{00000000-0004-0000-0000-000001000000}"/>
    <hyperlink ref="L8" r:id="rId3" xr:uid="{00000000-0004-0000-0000-000002000000}"/>
    <hyperlink ref="L10" r:id="rId4" xr:uid="{00000000-0004-0000-0000-000003000000}"/>
    <hyperlink ref="L12" r:id="rId5" xr:uid="{00000000-0004-0000-0000-000004000000}"/>
    <hyperlink ref="L3" r:id="rId6" xr:uid="{00000000-0004-0000-0000-000005000000}"/>
    <hyperlink ref="L16" r:id="rId7" xr:uid="{00000000-0004-0000-0000-000006000000}"/>
    <hyperlink ref="L24" r:id="rId8" xr:uid="{00000000-0004-0000-0000-000007000000}"/>
    <hyperlink ref="L35" r:id="rId9" xr:uid="{00000000-0004-0000-0000-000008000000}"/>
    <hyperlink ref="L15" r:id="rId10" xr:uid="{00000000-0004-0000-0000-000009000000}"/>
    <hyperlink ref="L20" r:id="rId11" xr:uid="{00000000-0004-0000-0000-00000A000000}"/>
    <hyperlink ref="L11" r:id="rId12" xr:uid="{00000000-0004-0000-0000-00000B000000}"/>
    <hyperlink ref="L33" r:id="rId13" xr:uid="{00000000-0004-0000-0000-00000C000000}"/>
    <hyperlink ref="L30" r:id="rId14" xr:uid="{00000000-0004-0000-0000-00000D000000}"/>
    <hyperlink ref="L22" r:id="rId15" xr:uid="{00000000-0004-0000-0000-00000E000000}"/>
    <hyperlink ref="L31" r:id="rId16" xr:uid="{00000000-0004-0000-0000-00000F000000}"/>
    <hyperlink ref="L26" r:id="rId17" xr:uid="{00000000-0004-0000-0000-000010000000}"/>
    <hyperlink ref="L17" r:id="rId18" xr:uid="{00000000-0004-0000-0000-000011000000}"/>
    <hyperlink ref="L18" r:id="rId19" xr:uid="{00000000-0004-0000-0000-000012000000}"/>
    <hyperlink ref="L19" r:id="rId20" xr:uid="{00000000-0004-0000-0000-000013000000}"/>
    <hyperlink ref="L23" r:id="rId21" xr:uid="{00000000-0004-0000-0000-000014000000}"/>
    <hyperlink ref="L27" r:id="rId22" xr:uid="{00000000-0004-0000-0000-000015000000}"/>
    <hyperlink ref="L28" r:id="rId23" xr:uid="{00000000-0004-0000-0000-000016000000}"/>
    <hyperlink ref="L32" r:id="rId24" xr:uid="{00000000-0004-0000-0000-000017000000}"/>
    <hyperlink ref="L34" r:id="rId25" xr:uid="{00000000-0004-0000-0000-000018000000}"/>
    <hyperlink ref="L36" r:id="rId26" xr:uid="{00000000-0004-0000-0000-000019000000}"/>
    <hyperlink ref="L37" r:id="rId27" xr:uid="{00000000-0004-0000-0000-00001A000000}"/>
    <hyperlink ref="L25" r:id="rId28" xr:uid="{00000000-0004-0000-0000-00001B000000}"/>
    <hyperlink ref="L4" r:id="rId29" xr:uid="{00000000-0004-0000-0000-00001C000000}"/>
    <hyperlink ref="L5" r:id="rId30" xr:uid="{00000000-0004-0000-0000-00001D000000}"/>
    <hyperlink ref="L13" r:id="rId31" xr:uid="{00000000-0004-0000-0000-00001E000000}"/>
    <hyperlink ref="L14" r:id="rId32" xr:uid="{00000000-0004-0000-0000-00001F000000}"/>
    <hyperlink ref="L21" r:id="rId33" xr:uid="{00000000-0004-0000-0000-000020000000}"/>
    <hyperlink ref="L29" r:id="rId34" xr:uid="{00000000-0004-0000-0000-000021000000}"/>
    <hyperlink ref="L9" r:id="rId35" xr:uid="{00000000-0004-0000-0000-000022000000}"/>
    <hyperlink ref="F3" location="'consumi FE01-IT001E18345607'!A1" display="IT001E18345607" xr:uid="{00000000-0004-0000-0000-000023000000}"/>
    <hyperlink ref="F4" location="'consumi FE02-IT001E18348362'!A1" display="IT001E18348362" xr:uid="{00000000-0004-0000-0000-000024000000}"/>
    <hyperlink ref="F5" location="'consumi FE03-IT001E18345568'!A1" display="IT001E18345568" xr:uid="{00000000-0004-0000-0000-000025000000}"/>
    <hyperlink ref="F6" location="'consumi FE03bis-IT001E18348322'!A1" display="IT001E18348322" xr:uid="{00000000-0004-0000-0000-000026000000}"/>
    <hyperlink ref="F7" location="'consumi FE04_05-IT001E18345565'!A1" display="IT001E18345565" xr:uid="{00000000-0004-0000-0000-000027000000}"/>
    <hyperlink ref="F8" location="'consumi FE06-IT001E18348314'!A1" display="IT001E18348314" xr:uid="{00000000-0004-0000-0000-000028000000}"/>
    <hyperlink ref="F9" location="'consumi FE07-IT001E18345559'!A1" display="IT001E18345559" xr:uid="{00000000-0004-0000-0000-000029000000}"/>
    <hyperlink ref="F10" location="'consumi FE08-IT001E18348286'!A1" display="IT001E18348286" xr:uid="{00000000-0004-0000-0000-00002A000000}"/>
    <hyperlink ref="F11" location="'consumi FE1_C03-IT001E18341905'!A1" display="IT001E18341905" xr:uid="{00000000-0004-0000-0000-00002B000000}"/>
    <hyperlink ref="F12" location="'consumi FE09-IT001E18348265'!A1" display="IT001E18348265" xr:uid="{00000000-0004-0000-0000-00002C000000}"/>
    <hyperlink ref="F13" location="'consumi FE10-IT001E18348251'!A1" display="IT001E18348251" xr:uid="{00000000-0004-0000-0000-00002D000000}"/>
    <hyperlink ref="F14" location="'consumi FE11-IT001E18348246'!A1" display="IT001E18348246" xr:uid="{00000000-0004-0000-0000-00002E000000}"/>
    <hyperlink ref="F15" location="'consumi FE12-IT001E17676637'!A1" display="IT001E17676637" xr:uid="{00000000-0004-0000-0000-00002F000000}"/>
    <hyperlink ref="F16" location="'consumi FE13-IT001E17676606'!A1" display="IT001E17676606" xr:uid="{00000000-0004-0000-0000-000030000000}"/>
    <hyperlink ref="F17" location="'consumi FE14-IT001E17660700'!A1" display="IT001E17660700" xr:uid="{00000000-0004-0000-0000-000031000000}"/>
    <hyperlink ref="F18" location="'consumi FE15-IT001E17615304'!A1" display="IT001E17615304" xr:uid="{00000000-0004-0000-0000-000032000000}"/>
    <hyperlink ref="F19" location="'consumi FE16-IT001E17676598'!A1" display="IT001E17676598" xr:uid="{00000000-0004-0000-0000-000033000000}"/>
    <hyperlink ref="F20" location="'consumi FE17-IT001E17676590'!A1" display="IT001E17676590" xr:uid="{00000000-0004-0000-0000-000034000000}"/>
    <hyperlink ref="F21" location="'consumi FE18-IT001E17676586'!A1" display="IT001E17676586" xr:uid="{00000000-0004-0000-0000-000035000000}"/>
    <hyperlink ref="F22" location="'consumi FE19-IT001E17615305'!A1" display="IT001E17615305" xr:uid="{00000000-0004-0000-0000-000036000000}"/>
    <hyperlink ref="F23" location="'consumi FE20-21-IT001E18340553'!A1" display="IT001E18340553" xr:uid="{00000000-0004-0000-0000-000037000000}"/>
    <hyperlink ref="F25" location="'consumi CD19-QE-IT001E18352649'!A1" display="IT001E18352649" xr:uid="{00000000-0004-0000-0000-000038000000}"/>
    <hyperlink ref="F26" location="'consumi SO004-IT001E18303549'!A1" display="IT001E18303549" xr:uid="{00000000-0004-0000-0000-000039000000}"/>
    <hyperlink ref="F27" location="'consumi FE26-IT001E18352660'!A1" display="IT001E18352660" xr:uid="{00000000-0004-0000-0000-00003A000000}"/>
    <hyperlink ref="F28" location="'consumiFE26bis27-IT001E18340550'!A1" display="IT001E18340550" xr:uid="{00000000-0004-0000-0000-00003B000000}"/>
    <hyperlink ref="F29" location="'consumi FE28bis-IT001E18351477'!A1" display="IT001E18351477" xr:uid="{00000000-0004-0000-0000-00003C000000}"/>
    <hyperlink ref="F30" location="'consumi FE29-IT001E18351464'!A1" display="IT001E18351464" xr:uid="{00000000-0004-0000-0000-00003D000000}"/>
    <hyperlink ref="F31" location="'cons FE29bFE30b-IT001E18325665'!A1" display="IT001E18325665" xr:uid="{00000000-0004-0000-0000-00003E000000}"/>
    <hyperlink ref="F32" location="'cons FE30_SO004-IT001E18299595'!A1" display="IT001E18299595" xr:uid="{00000000-0004-0000-0000-00003F000000}"/>
    <hyperlink ref="F33" location="'consumi FE31-IT001E18351421'!A1" display="IT001E18351421" xr:uid="{00000000-0004-0000-0000-000040000000}"/>
    <hyperlink ref="F34" location="'consumi FE31bis-IT001E18325662'!A1" display="IT001E18325662" xr:uid="{00000000-0004-0000-0000-000041000000}"/>
    <hyperlink ref="F35" location="'consumi FE32-IT001E18349698'!A1" display="IT001E18349698" xr:uid="{00000000-0004-0000-0000-000042000000}"/>
    <hyperlink ref="F36" location="'consumi FE33-IT001E18305482'!A1" display="IT001E18305482" xr:uid="{00000000-0004-0000-0000-000043000000}"/>
    <hyperlink ref="F37" location="'FE34-IT001E18351415'!A1" display="IT001E18351415" xr:uid="{00000000-0004-0000-0000-000044000000}"/>
    <hyperlink ref="F24" location="'consumi FE23-IT001E18342665'!A1" display="IT001E18342665" xr:uid="{00000000-0004-0000-0000-000045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70" fitToHeight="0" orientation="landscape" r:id="rId36"/>
  <drawing r:id="rId3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360</v>
      </c>
      <c r="D3" s="55">
        <v>303</v>
      </c>
      <c r="E3" s="55">
        <v>537</v>
      </c>
      <c r="F3" s="44">
        <f>SUM(C3:E3)</f>
        <v>1200</v>
      </c>
    </row>
    <row r="4" spans="2:6" x14ac:dyDescent="0.2">
      <c r="B4" s="41">
        <v>45231</v>
      </c>
      <c r="C4" s="55">
        <v>547</v>
      </c>
      <c r="D4" s="55">
        <v>439</v>
      </c>
      <c r="E4" s="55">
        <v>769</v>
      </c>
      <c r="F4" s="44">
        <f t="shared" ref="F4:F14" si="0">SUM(C4:E4)</f>
        <v>1755</v>
      </c>
    </row>
    <row r="5" spans="2:6" x14ac:dyDescent="0.2">
      <c r="B5" s="41">
        <v>45261</v>
      </c>
      <c r="C5" s="55">
        <v>519</v>
      </c>
      <c r="D5" s="55">
        <v>428</v>
      </c>
      <c r="E5" s="55">
        <v>969</v>
      </c>
      <c r="F5" s="44">
        <f t="shared" si="0"/>
        <v>1916</v>
      </c>
    </row>
    <row r="6" spans="2:6" x14ac:dyDescent="0.2">
      <c r="B6" s="41">
        <v>45292</v>
      </c>
      <c r="C6" s="55">
        <v>969</v>
      </c>
      <c r="D6" s="55">
        <v>683</v>
      </c>
      <c r="E6" s="55">
        <v>1416</v>
      </c>
      <c r="F6" s="44">
        <f t="shared" si="0"/>
        <v>3068</v>
      </c>
    </row>
    <row r="7" spans="2:6" x14ac:dyDescent="0.2">
      <c r="B7" s="41">
        <v>45323</v>
      </c>
      <c r="C7" s="55">
        <v>220</v>
      </c>
      <c r="D7" s="55">
        <v>169</v>
      </c>
      <c r="E7" s="55">
        <v>305</v>
      </c>
      <c r="F7" s="44">
        <f t="shared" si="0"/>
        <v>694</v>
      </c>
    </row>
    <row r="8" spans="2:6" x14ac:dyDescent="0.2">
      <c r="B8" s="41">
        <v>45352</v>
      </c>
      <c r="C8" s="55">
        <v>207</v>
      </c>
      <c r="D8" s="55">
        <v>192</v>
      </c>
      <c r="E8" s="55">
        <v>291</v>
      </c>
      <c r="F8" s="44">
        <f t="shared" si="0"/>
        <v>690</v>
      </c>
    </row>
    <row r="9" spans="2:6" x14ac:dyDescent="0.2">
      <c r="B9" s="41">
        <v>45383</v>
      </c>
      <c r="C9" s="55">
        <v>181</v>
      </c>
      <c r="D9" s="55">
        <v>114</v>
      </c>
      <c r="E9" s="55">
        <v>324</v>
      </c>
      <c r="F9" s="44">
        <f t="shared" si="0"/>
        <v>619</v>
      </c>
    </row>
    <row r="10" spans="2:6" x14ac:dyDescent="0.2">
      <c r="B10" s="41">
        <v>45413</v>
      </c>
      <c r="C10" s="55">
        <v>272</v>
      </c>
      <c r="D10" s="55">
        <v>235</v>
      </c>
      <c r="E10" s="55">
        <v>367</v>
      </c>
      <c r="F10" s="44">
        <f t="shared" si="0"/>
        <v>874</v>
      </c>
    </row>
    <row r="11" spans="2:6" x14ac:dyDescent="0.2">
      <c r="B11" s="41">
        <v>45444</v>
      </c>
      <c r="C11" s="55">
        <v>361</v>
      </c>
      <c r="D11" s="55">
        <v>251</v>
      </c>
      <c r="E11" s="55">
        <v>439</v>
      </c>
      <c r="F11" s="44">
        <f t="shared" si="0"/>
        <v>1051</v>
      </c>
    </row>
    <row r="12" spans="2:6" x14ac:dyDescent="0.2">
      <c r="B12" s="41">
        <v>45474</v>
      </c>
      <c r="C12" s="55">
        <v>155</v>
      </c>
      <c r="D12" s="55">
        <v>89</v>
      </c>
      <c r="E12" s="55">
        <v>142</v>
      </c>
      <c r="F12" s="44">
        <f t="shared" si="0"/>
        <v>386</v>
      </c>
    </row>
    <row r="13" spans="2:6" x14ac:dyDescent="0.2">
      <c r="B13" s="41">
        <v>45505</v>
      </c>
      <c r="C13" s="55">
        <v>138</v>
      </c>
      <c r="D13" s="55">
        <v>87</v>
      </c>
      <c r="E13" s="55">
        <v>127</v>
      </c>
      <c r="F13" s="44">
        <f t="shared" si="0"/>
        <v>352</v>
      </c>
    </row>
    <row r="14" spans="2:6" x14ac:dyDescent="0.2">
      <c r="B14" s="41">
        <v>45536</v>
      </c>
      <c r="C14" s="55">
        <v>319</v>
      </c>
      <c r="D14" s="55">
        <v>181</v>
      </c>
      <c r="E14" s="55">
        <v>388</v>
      </c>
      <c r="F14" s="44">
        <f t="shared" si="0"/>
        <v>888</v>
      </c>
    </row>
    <row r="15" spans="2:6" ht="13.5" thickBot="1" x14ac:dyDescent="0.25">
      <c r="B15" s="42" t="s">
        <v>212</v>
      </c>
      <c r="C15" s="45">
        <f>SUM(C3:C14)</f>
        <v>4248</v>
      </c>
      <c r="D15" s="45">
        <f t="shared" ref="D15:F15" si="1">SUM(D3:D14)</f>
        <v>3171</v>
      </c>
      <c r="E15" s="45">
        <f t="shared" si="1"/>
        <v>6074</v>
      </c>
      <c r="F15" s="46">
        <f t="shared" si="1"/>
        <v>13493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65</v>
      </c>
      <c r="D3" s="55">
        <v>459</v>
      </c>
      <c r="E3" s="55">
        <v>803</v>
      </c>
      <c r="F3" s="44">
        <f>SUM(C3:E3)</f>
        <v>1327</v>
      </c>
    </row>
    <row r="4" spans="2:6" x14ac:dyDescent="0.2">
      <c r="B4" s="41">
        <v>45231</v>
      </c>
      <c r="C4" s="55">
        <v>202</v>
      </c>
      <c r="D4" s="55">
        <v>445</v>
      </c>
      <c r="E4" s="55">
        <v>809</v>
      </c>
      <c r="F4" s="44">
        <f t="shared" ref="F4:F14" si="0">SUM(C4:E4)</f>
        <v>1456</v>
      </c>
    </row>
    <row r="5" spans="2:6" x14ac:dyDescent="0.2">
      <c r="B5" s="41">
        <v>45261</v>
      </c>
      <c r="C5" s="55">
        <v>166</v>
      </c>
      <c r="D5" s="55">
        <v>467</v>
      </c>
      <c r="E5" s="55">
        <v>921</v>
      </c>
      <c r="F5" s="44">
        <f t="shared" si="0"/>
        <v>1554</v>
      </c>
    </row>
    <row r="6" spans="2:6" x14ac:dyDescent="0.2">
      <c r="B6" s="41">
        <v>45292</v>
      </c>
      <c r="C6" s="55">
        <v>160</v>
      </c>
      <c r="D6" s="55">
        <v>466</v>
      </c>
      <c r="E6" s="55">
        <v>890</v>
      </c>
      <c r="F6" s="44">
        <f t="shared" si="0"/>
        <v>1516</v>
      </c>
    </row>
    <row r="7" spans="2:6" x14ac:dyDescent="0.2">
      <c r="B7" s="41">
        <v>45323</v>
      </c>
      <c r="C7" s="55">
        <v>117</v>
      </c>
      <c r="D7" s="55">
        <v>447</v>
      </c>
      <c r="E7" s="55">
        <v>774</v>
      </c>
      <c r="F7" s="44">
        <f t="shared" si="0"/>
        <v>1338</v>
      </c>
    </row>
    <row r="8" spans="2:6" x14ac:dyDescent="0.2">
      <c r="B8" s="41">
        <v>45352</v>
      </c>
      <c r="C8" s="55">
        <v>45</v>
      </c>
      <c r="D8" s="55">
        <v>409</v>
      </c>
      <c r="E8" s="55">
        <v>751</v>
      </c>
      <c r="F8" s="44">
        <f t="shared" si="0"/>
        <v>1205</v>
      </c>
    </row>
    <row r="9" spans="2:6" x14ac:dyDescent="0.2">
      <c r="B9" s="41">
        <v>45383</v>
      </c>
      <c r="C9" s="55">
        <v>25</v>
      </c>
      <c r="D9" s="55">
        <v>236</v>
      </c>
      <c r="E9" s="55">
        <v>659</v>
      </c>
      <c r="F9" s="44">
        <f t="shared" si="0"/>
        <v>920</v>
      </c>
    </row>
    <row r="10" spans="2:6" x14ac:dyDescent="0.2">
      <c r="B10" s="41">
        <v>45413</v>
      </c>
      <c r="C10" s="55">
        <v>74</v>
      </c>
      <c r="D10" s="55">
        <v>259</v>
      </c>
      <c r="E10" s="55">
        <v>703</v>
      </c>
      <c r="F10" s="44">
        <f t="shared" si="0"/>
        <v>1036</v>
      </c>
    </row>
    <row r="11" spans="2:6" x14ac:dyDescent="0.2">
      <c r="B11" s="41">
        <v>45444</v>
      </c>
      <c r="C11" s="55">
        <v>15</v>
      </c>
      <c r="D11" s="55">
        <v>195</v>
      </c>
      <c r="E11" s="55">
        <v>654</v>
      </c>
      <c r="F11" s="44">
        <f t="shared" si="0"/>
        <v>864</v>
      </c>
    </row>
    <row r="12" spans="2:6" x14ac:dyDescent="0.2">
      <c r="B12" s="41">
        <v>45474</v>
      </c>
      <c r="C12" s="55">
        <v>18</v>
      </c>
      <c r="D12" s="55">
        <v>204</v>
      </c>
      <c r="E12" s="55">
        <v>666</v>
      </c>
      <c r="F12" s="44">
        <f t="shared" si="0"/>
        <v>888</v>
      </c>
    </row>
    <row r="13" spans="2:6" x14ac:dyDescent="0.2">
      <c r="B13" s="41">
        <v>45505</v>
      </c>
      <c r="C13" s="55">
        <v>17</v>
      </c>
      <c r="D13" s="55">
        <v>263</v>
      </c>
      <c r="E13" s="55">
        <v>743</v>
      </c>
      <c r="F13" s="44">
        <f t="shared" si="0"/>
        <v>1023</v>
      </c>
    </row>
    <row r="14" spans="2:6" x14ac:dyDescent="0.2">
      <c r="B14" s="41">
        <v>45536</v>
      </c>
      <c r="C14" s="55">
        <v>48</v>
      </c>
      <c r="D14" s="55">
        <v>370</v>
      </c>
      <c r="E14" s="55">
        <v>831</v>
      </c>
      <c r="F14" s="44">
        <f t="shared" si="0"/>
        <v>1249</v>
      </c>
    </row>
    <row r="15" spans="2:6" ht="13.5" thickBot="1" x14ac:dyDescent="0.25">
      <c r="B15" s="42" t="s">
        <v>212</v>
      </c>
      <c r="C15" s="45">
        <f>SUM(C3:C14)</f>
        <v>952</v>
      </c>
      <c r="D15" s="45">
        <f t="shared" ref="D15:F15" si="1">SUM(D3:D14)</f>
        <v>4220</v>
      </c>
      <c r="E15" s="45">
        <f t="shared" si="1"/>
        <v>9204</v>
      </c>
      <c r="F15" s="46">
        <f t="shared" si="1"/>
        <v>14376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14576</v>
      </c>
      <c r="D3" s="55">
        <v>6180</v>
      </c>
      <c r="E3" s="55">
        <v>10869</v>
      </c>
      <c r="F3" s="44">
        <f>SUM(C3:E3)</f>
        <v>31625</v>
      </c>
    </row>
    <row r="4" spans="2:6" x14ac:dyDescent="0.2">
      <c r="B4" s="41">
        <v>45231</v>
      </c>
      <c r="C4" s="55">
        <v>17010</v>
      </c>
      <c r="D4" s="55">
        <v>7686</v>
      </c>
      <c r="E4" s="55">
        <v>11686</v>
      </c>
      <c r="F4" s="44">
        <f t="shared" ref="F4:F14" si="0">SUM(C4:E4)</f>
        <v>36382</v>
      </c>
    </row>
    <row r="5" spans="2:6" x14ac:dyDescent="0.2">
      <c r="B5" s="41">
        <v>45261</v>
      </c>
      <c r="C5" s="55">
        <v>9460</v>
      </c>
      <c r="D5" s="55">
        <v>5567</v>
      </c>
      <c r="E5" s="55">
        <v>12355</v>
      </c>
      <c r="F5" s="44">
        <f t="shared" si="0"/>
        <v>27382</v>
      </c>
    </row>
    <row r="6" spans="2:6" x14ac:dyDescent="0.2">
      <c r="B6" s="41">
        <v>45292</v>
      </c>
      <c r="C6" s="55">
        <v>15065</v>
      </c>
      <c r="D6" s="55">
        <v>5596</v>
      </c>
      <c r="E6" s="55">
        <v>9816</v>
      </c>
      <c r="F6" s="44">
        <f t="shared" si="0"/>
        <v>30477</v>
      </c>
    </row>
    <row r="7" spans="2:6" x14ac:dyDescent="0.2">
      <c r="B7" s="41">
        <v>45323</v>
      </c>
      <c r="C7" s="55">
        <v>15542</v>
      </c>
      <c r="D7" s="55">
        <v>6529</v>
      </c>
      <c r="E7" s="55">
        <v>9235</v>
      </c>
      <c r="F7" s="44">
        <f t="shared" si="0"/>
        <v>31306</v>
      </c>
    </row>
    <row r="8" spans="2:6" x14ac:dyDescent="0.2">
      <c r="B8" s="41">
        <v>45352</v>
      </c>
      <c r="C8" s="55">
        <v>24970</v>
      </c>
      <c r="D8" s="55">
        <v>11783</v>
      </c>
      <c r="E8" s="55">
        <v>18878</v>
      </c>
      <c r="F8" s="44">
        <f t="shared" si="0"/>
        <v>55631</v>
      </c>
    </row>
    <row r="9" spans="2:6" x14ac:dyDescent="0.2">
      <c r="B9" s="41">
        <v>45383</v>
      </c>
      <c r="C9" s="55">
        <v>24384</v>
      </c>
      <c r="D9" s="55">
        <v>8730</v>
      </c>
      <c r="E9" s="55">
        <v>14827</v>
      </c>
      <c r="F9" s="44">
        <f t="shared" si="0"/>
        <v>47941</v>
      </c>
    </row>
    <row r="10" spans="2:6" x14ac:dyDescent="0.2">
      <c r="B10" s="41">
        <v>45413</v>
      </c>
      <c r="C10" s="55">
        <v>27737</v>
      </c>
      <c r="D10" s="55">
        <v>11979</v>
      </c>
      <c r="E10" s="55">
        <v>15961</v>
      </c>
      <c r="F10" s="44">
        <f t="shared" si="0"/>
        <v>55677</v>
      </c>
    </row>
    <row r="11" spans="2:6" x14ac:dyDescent="0.2">
      <c r="B11" s="41">
        <v>45444</v>
      </c>
      <c r="C11" s="55">
        <v>30581</v>
      </c>
      <c r="D11" s="55">
        <v>12421</v>
      </c>
      <c r="E11" s="55">
        <v>13871</v>
      </c>
      <c r="F11" s="44">
        <f t="shared" si="0"/>
        <v>56873</v>
      </c>
    </row>
    <row r="12" spans="2:6" x14ac:dyDescent="0.2">
      <c r="B12" s="41">
        <v>45474</v>
      </c>
      <c r="C12" s="55">
        <v>36848</v>
      </c>
      <c r="D12" s="55">
        <v>13512</v>
      </c>
      <c r="E12" s="55">
        <v>14814</v>
      </c>
      <c r="F12" s="44">
        <f t="shared" si="0"/>
        <v>65174</v>
      </c>
    </row>
    <row r="13" spans="2:6" x14ac:dyDescent="0.2">
      <c r="B13" s="41">
        <v>45505</v>
      </c>
      <c r="C13" s="55">
        <v>31162</v>
      </c>
      <c r="D13" s="55">
        <v>12388</v>
      </c>
      <c r="E13" s="55">
        <v>14315</v>
      </c>
      <c r="F13" s="44">
        <f t="shared" si="0"/>
        <v>57865</v>
      </c>
    </row>
    <row r="14" spans="2:6" x14ac:dyDescent="0.2">
      <c r="B14" s="41">
        <v>45536</v>
      </c>
      <c r="C14" s="55">
        <v>17945</v>
      </c>
      <c r="D14" s="55">
        <v>7751</v>
      </c>
      <c r="E14" s="55">
        <v>11437</v>
      </c>
      <c r="F14" s="44">
        <f t="shared" si="0"/>
        <v>37133</v>
      </c>
    </row>
    <row r="15" spans="2:6" ht="13.5" thickBot="1" x14ac:dyDescent="0.25">
      <c r="B15" s="42" t="s">
        <v>212</v>
      </c>
      <c r="C15" s="45">
        <f>SUM(C3:C14)</f>
        <v>265280</v>
      </c>
      <c r="D15" s="45">
        <f t="shared" ref="D15:F15" si="1">SUM(D3:D14)</f>
        <v>110122</v>
      </c>
      <c r="E15" s="45">
        <f t="shared" si="1"/>
        <v>158064</v>
      </c>
      <c r="F15" s="46">
        <f t="shared" si="1"/>
        <v>533466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571</v>
      </c>
      <c r="D3" s="55">
        <v>418</v>
      </c>
      <c r="E3" s="55">
        <v>658</v>
      </c>
      <c r="F3" s="44">
        <f>SUM(C3:E3)</f>
        <v>1647</v>
      </c>
    </row>
    <row r="4" spans="2:6" x14ac:dyDescent="0.2">
      <c r="B4" s="41">
        <v>45231</v>
      </c>
      <c r="C4" s="55">
        <v>560</v>
      </c>
      <c r="D4" s="55">
        <v>726</v>
      </c>
      <c r="E4" s="55">
        <v>989</v>
      </c>
      <c r="F4" s="44">
        <f t="shared" ref="F4:F14" si="0">SUM(C4:E4)</f>
        <v>2275</v>
      </c>
    </row>
    <row r="5" spans="2:6" x14ac:dyDescent="0.2">
      <c r="B5" s="41">
        <v>45261</v>
      </c>
      <c r="C5" s="55">
        <v>517</v>
      </c>
      <c r="D5" s="55">
        <v>480</v>
      </c>
      <c r="E5" s="55">
        <v>1111</v>
      </c>
      <c r="F5" s="44">
        <f t="shared" si="0"/>
        <v>2108</v>
      </c>
    </row>
    <row r="6" spans="2:6" x14ac:dyDescent="0.2">
      <c r="B6" s="41">
        <v>45292</v>
      </c>
      <c r="C6" s="55">
        <v>927</v>
      </c>
      <c r="D6" s="55">
        <v>612</v>
      </c>
      <c r="E6" s="55">
        <v>1393</v>
      </c>
      <c r="F6" s="44">
        <f t="shared" si="0"/>
        <v>2932</v>
      </c>
    </row>
    <row r="7" spans="2:6" x14ac:dyDescent="0.2">
      <c r="B7" s="41">
        <v>45323</v>
      </c>
      <c r="C7" s="55">
        <v>717</v>
      </c>
      <c r="D7" s="55">
        <v>541</v>
      </c>
      <c r="E7" s="55">
        <v>1128</v>
      </c>
      <c r="F7" s="44">
        <f t="shared" si="0"/>
        <v>2386</v>
      </c>
    </row>
    <row r="8" spans="2:6" x14ac:dyDescent="0.2">
      <c r="B8" s="41">
        <v>45352</v>
      </c>
      <c r="C8" s="55">
        <v>785</v>
      </c>
      <c r="D8" s="55">
        <v>416</v>
      </c>
      <c r="E8" s="55">
        <v>997</v>
      </c>
      <c r="F8" s="44">
        <f t="shared" si="0"/>
        <v>2198</v>
      </c>
    </row>
    <row r="9" spans="2:6" x14ac:dyDescent="0.2">
      <c r="B9" s="41">
        <v>45383</v>
      </c>
      <c r="C9" s="55">
        <v>752</v>
      </c>
      <c r="D9" s="55">
        <v>509</v>
      </c>
      <c r="E9" s="55">
        <v>880</v>
      </c>
      <c r="F9" s="44">
        <f t="shared" si="0"/>
        <v>2141</v>
      </c>
    </row>
    <row r="10" spans="2:6" x14ac:dyDescent="0.2">
      <c r="B10" s="41">
        <v>45413</v>
      </c>
      <c r="C10" s="55">
        <v>1494</v>
      </c>
      <c r="D10" s="55">
        <v>992</v>
      </c>
      <c r="E10" s="55">
        <v>1362</v>
      </c>
      <c r="F10" s="44">
        <f t="shared" si="0"/>
        <v>3848</v>
      </c>
    </row>
    <row r="11" spans="2:6" x14ac:dyDescent="0.2">
      <c r="B11" s="41">
        <v>45444</v>
      </c>
      <c r="C11" s="55">
        <v>914</v>
      </c>
      <c r="D11" s="55">
        <v>849</v>
      </c>
      <c r="E11" s="55">
        <v>978</v>
      </c>
      <c r="F11" s="44">
        <f t="shared" si="0"/>
        <v>2741</v>
      </c>
    </row>
    <row r="12" spans="2:6" x14ac:dyDescent="0.2">
      <c r="B12" s="41">
        <v>45474</v>
      </c>
      <c r="C12" s="55">
        <v>819</v>
      </c>
      <c r="D12" s="55">
        <v>570</v>
      </c>
      <c r="E12" s="55">
        <v>744</v>
      </c>
      <c r="F12" s="44">
        <f t="shared" si="0"/>
        <v>2133</v>
      </c>
    </row>
    <row r="13" spans="2:6" x14ac:dyDescent="0.2">
      <c r="B13" s="41">
        <v>45505</v>
      </c>
      <c r="C13" s="55">
        <v>913</v>
      </c>
      <c r="D13" s="55">
        <v>501</v>
      </c>
      <c r="E13" s="55">
        <v>825</v>
      </c>
      <c r="F13" s="44">
        <f t="shared" si="0"/>
        <v>2239</v>
      </c>
    </row>
    <row r="14" spans="2:6" x14ac:dyDescent="0.2">
      <c r="B14" s="41">
        <v>45536</v>
      </c>
      <c r="C14" s="55">
        <v>1049</v>
      </c>
      <c r="D14" s="55">
        <v>665</v>
      </c>
      <c r="E14" s="55">
        <v>954</v>
      </c>
      <c r="F14" s="44">
        <f t="shared" si="0"/>
        <v>2668</v>
      </c>
    </row>
    <row r="15" spans="2:6" ht="13.5" thickBot="1" x14ac:dyDescent="0.25">
      <c r="B15" s="42" t="s">
        <v>212</v>
      </c>
      <c r="C15" s="45">
        <f>SUM(C3:C14)</f>
        <v>10018</v>
      </c>
      <c r="D15" s="45">
        <f t="shared" ref="D15:F15" si="1">SUM(D3:D14)</f>
        <v>7279</v>
      </c>
      <c r="E15" s="45">
        <f t="shared" si="1"/>
        <v>12019</v>
      </c>
      <c r="F15" s="46">
        <f t="shared" si="1"/>
        <v>29316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106</v>
      </c>
      <c r="D3" s="55">
        <v>100</v>
      </c>
      <c r="E3" s="55">
        <v>194</v>
      </c>
      <c r="F3" s="44">
        <f>SUM(C3:E3)</f>
        <v>400</v>
      </c>
    </row>
    <row r="4" spans="2:6" x14ac:dyDescent="0.2">
      <c r="B4" s="41">
        <v>45231</v>
      </c>
      <c r="C4" s="55">
        <v>101</v>
      </c>
      <c r="D4" s="55">
        <v>98</v>
      </c>
      <c r="E4" s="55">
        <v>188</v>
      </c>
      <c r="F4" s="44">
        <f t="shared" ref="F4:F14" si="0">SUM(C4:E4)</f>
        <v>387</v>
      </c>
    </row>
    <row r="5" spans="2:6" x14ac:dyDescent="0.2">
      <c r="B5" s="41">
        <v>45261</v>
      </c>
      <c r="C5" s="55">
        <v>87</v>
      </c>
      <c r="D5" s="55">
        <v>98</v>
      </c>
      <c r="E5" s="55">
        <v>222</v>
      </c>
      <c r="F5" s="44">
        <f t="shared" si="0"/>
        <v>407</v>
      </c>
    </row>
    <row r="6" spans="2:6" x14ac:dyDescent="0.2">
      <c r="B6" s="41">
        <v>45292</v>
      </c>
      <c r="C6" s="55">
        <v>107</v>
      </c>
      <c r="D6" s="55">
        <v>91</v>
      </c>
      <c r="E6" s="55">
        <v>202</v>
      </c>
      <c r="F6" s="44">
        <f t="shared" si="0"/>
        <v>400</v>
      </c>
    </row>
    <row r="7" spans="2:6" x14ac:dyDescent="0.2">
      <c r="B7" s="41">
        <v>45323</v>
      </c>
      <c r="C7" s="55">
        <v>101</v>
      </c>
      <c r="D7" s="55">
        <v>98</v>
      </c>
      <c r="E7" s="55">
        <v>174</v>
      </c>
      <c r="F7" s="44">
        <f t="shared" si="0"/>
        <v>373</v>
      </c>
    </row>
    <row r="8" spans="2:6" x14ac:dyDescent="0.2">
      <c r="B8" s="41">
        <v>45352</v>
      </c>
      <c r="C8" s="55">
        <v>109</v>
      </c>
      <c r="D8" s="55">
        <v>114</v>
      </c>
      <c r="E8" s="55">
        <v>184</v>
      </c>
      <c r="F8" s="44">
        <f t="shared" si="0"/>
        <v>407</v>
      </c>
    </row>
    <row r="9" spans="2:6" x14ac:dyDescent="0.2">
      <c r="B9" s="41">
        <v>45383</v>
      </c>
      <c r="C9" s="55">
        <v>94</v>
      </c>
      <c r="D9" s="55">
        <v>94</v>
      </c>
      <c r="E9" s="55">
        <v>164</v>
      </c>
      <c r="F9" s="44">
        <f t="shared" si="0"/>
        <v>352</v>
      </c>
    </row>
    <row r="10" spans="2:6" x14ac:dyDescent="0.2">
      <c r="B10" s="41">
        <v>45413</v>
      </c>
      <c r="C10" s="55">
        <v>106</v>
      </c>
      <c r="D10" s="55">
        <v>100</v>
      </c>
      <c r="E10" s="55">
        <v>193</v>
      </c>
      <c r="F10" s="44">
        <f t="shared" si="0"/>
        <v>399</v>
      </c>
    </row>
    <row r="11" spans="2:6" x14ac:dyDescent="0.2">
      <c r="B11" s="41">
        <v>45444</v>
      </c>
      <c r="C11" s="55">
        <v>97</v>
      </c>
      <c r="D11" s="55">
        <v>104</v>
      </c>
      <c r="E11" s="55">
        <v>189</v>
      </c>
      <c r="F11" s="44">
        <f t="shared" si="0"/>
        <v>390</v>
      </c>
    </row>
    <row r="12" spans="2:6" x14ac:dyDescent="0.2">
      <c r="B12" s="41">
        <v>45474</v>
      </c>
      <c r="C12" s="55">
        <v>111</v>
      </c>
      <c r="D12" s="55">
        <v>103</v>
      </c>
      <c r="E12" s="55">
        <v>183</v>
      </c>
      <c r="F12" s="44">
        <f t="shared" si="0"/>
        <v>397</v>
      </c>
    </row>
    <row r="13" spans="2:6" x14ac:dyDescent="0.2">
      <c r="B13" s="41">
        <v>45505</v>
      </c>
      <c r="C13" s="55">
        <v>101</v>
      </c>
      <c r="D13" s="55">
        <v>107</v>
      </c>
      <c r="E13" s="55">
        <v>193</v>
      </c>
      <c r="F13" s="44">
        <f t="shared" si="0"/>
        <v>401</v>
      </c>
    </row>
    <row r="14" spans="2:6" x14ac:dyDescent="0.2">
      <c r="B14" s="41">
        <v>45536</v>
      </c>
      <c r="C14" s="55">
        <v>129</v>
      </c>
      <c r="D14" s="55">
        <v>126</v>
      </c>
      <c r="E14" s="55">
        <v>128</v>
      </c>
      <c r="F14" s="44">
        <f t="shared" si="0"/>
        <v>383</v>
      </c>
    </row>
    <row r="15" spans="2:6" ht="13.5" thickBot="1" x14ac:dyDescent="0.25">
      <c r="B15" s="42" t="s">
        <v>212</v>
      </c>
      <c r="C15" s="45">
        <f>SUM(C3:C14)</f>
        <v>1249</v>
      </c>
      <c r="D15" s="45">
        <f t="shared" ref="D15:F15" si="1">SUM(D3:D14)</f>
        <v>1233</v>
      </c>
      <c r="E15" s="45">
        <f t="shared" si="1"/>
        <v>2214</v>
      </c>
      <c r="F15" s="46">
        <f t="shared" si="1"/>
        <v>4696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485</v>
      </c>
      <c r="D3" s="55">
        <v>269</v>
      </c>
      <c r="E3" s="55">
        <v>494</v>
      </c>
      <c r="F3" s="44">
        <f>SUM(C3:E3)</f>
        <v>1248</v>
      </c>
    </row>
    <row r="4" spans="2:6" x14ac:dyDescent="0.2">
      <c r="B4" s="41">
        <v>45231</v>
      </c>
      <c r="C4" s="55">
        <v>454</v>
      </c>
      <c r="D4" s="55">
        <v>299</v>
      </c>
      <c r="E4" s="55">
        <v>583</v>
      </c>
      <c r="F4" s="44">
        <f t="shared" ref="F4:F14" si="0">SUM(C4:E4)</f>
        <v>1336</v>
      </c>
    </row>
    <row r="5" spans="2:6" x14ac:dyDescent="0.2">
      <c r="B5" s="41">
        <v>45261</v>
      </c>
      <c r="C5" s="55">
        <v>395</v>
      </c>
      <c r="D5" s="55">
        <v>325</v>
      </c>
      <c r="E5" s="55">
        <v>727</v>
      </c>
      <c r="F5" s="44">
        <f t="shared" si="0"/>
        <v>1447</v>
      </c>
    </row>
    <row r="6" spans="2:6" x14ac:dyDescent="0.2">
      <c r="B6" s="41">
        <v>45292</v>
      </c>
      <c r="C6" s="55">
        <v>540</v>
      </c>
      <c r="D6" s="55">
        <v>316</v>
      </c>
      <c r="E6" s="55">
        <v>703</v>
      </c>
      <c r="F6" s="44">
        <f t="shared" si="0"/>
        <v>1559</v>
      </c>
    </row>
    <row r="7" spans="2:6" x14ac:dyDescent="0.2">
      <c r="B7" s="41">
        <v>45323</v>
      </c>
      <c r="C7" s="55">
        <v>481</v>
      </c>
      <c r="D7" s="55">
        <v>303</v>
      </c>
      <c r="E7" s="55">
        <v>548</v>
      </c>
      <c r="F7" s="44">
        <f t="shared" si="0"/>
        <v>1332</v>
      </c>
    </row>
    <row r="8" spans="2:6" x14ac:dyDescent="0.2">
      <c r="B8" s="41">
        <v>45352</v>
      </c>
      <c r="C8" s="55">
        <v>501</v>
      </c>
      <c r="D8" s="55">
        <v>317</v>
      </c>
      <c r="E8" s="55">
        <v>554</v>
      </c>
      <c r="F8" s="44">
        <f t="shared" si="0"/>
        <v>1372</v>
      </c>
    </row>
    <row r="9" spans="2:6" x14ac:dyDescent="0.2">
      <c r="B9" s="41">
        <v>45383</v>
      </c>
      <c r="C9" s="55">
        <v>509</v>
      </c>
      <c r="D9" s="55">
        <v>291</v>
      </c>
      <c r="E9" s="55">
        <v>573</v>
      </c>
      <c r="F9" s="44">
        <f t="shared" si="0"/>
        <v>1373</v>
      </c>
    </row>
    <row r="10" spans="2:6" x14ac:dyDescent="0.2">
      <c r="B10" s="41">
        <v>45413</v>
      </c>
      <c r="C10" s="55">
        <v>545</v>
      </c>
      <c r="D10" s="55">
        <v>309</v>
      </c>
      <c r="E10" s="55">
        <v>530</v>
      </c>
      <c r="F10" s="44">
        <f t="shared" si="0"/>
        <v>1384</v>
      </c>
    </row>
    <row r="11" spans="2:6" x14ac:dyDescent="0.2">
      <c r="B11" s="41">
        <v>45444</v>
      </c>
      <c r="C11" s="55">
        <v>537</v>
      </c>
      <c r="D11" s="55">
        <v>349</v>
      </c>
      <c r="E11" s="55">
        <v>495</v>
      </c>
      <c r="F11" s="44">
        <f t="shared" si="0"/>
        <v>1381</v>
      </c>
    </row>
    <row r="12" spans="2:6" x14ac:dyDescent="0.2">
      <c r="B12" s="41">
        <v>45474</v>
      </c>
      <c r="C12" s="55">
        <v>681</v>
      </c>
      <c r="D12" s="55">
        <v>367</v>
      </c>
      <c r="E12" s="55">
        <v>472</v>
      </c>
      <c r="F12" s="44">
        <f t="shared" si="0"/>
        <v>1520</v>
      </c>
    </row>
    <row r="13" spans="2:6" x14ac:dyDescent="0.2">
      <c r="B13" s="41">
        <v>45505</v>
      </c>
      <c r="C13" s="55">
        <v>619</v>
      </c>
      <c r="D13" s="55">
        <v>371</v>
      </c>
      <c r="E13" s="55">
        <v>507</v>
      </c>
      <c r="F13" s="44">
        <f t="shared" si="0"/>
        <v>1497</v>
      </c>
    </row>
    <row r="14" spans="2:6" x14ac:dyDescent="0.2">
      <c r="B14" s="41">
        <v>45536</v>
      </c>
      <c r="C14" s="55">
        <v>502</v>
      </c>
      <c r="D14" s="55">
        <v>267</v>
      </c>
      <c r="E14" s="55">
        <v>476</v>
      </c>
      <c r="F14" s="44">
        <f t="shared" si="0"/>
        <v>1245</v>
      </c>
    </row>
    <row r="15" spans="2:6" ht="13.5" thickBot="1" x14ac:dyDescent="0.25">
      <c r="B15" s="42" t="s">
        <v>212</v>
      </c>
      <c r="C15" s="45">
        <f>SUM(C3:C14)</f>
        <v>6249</v>
      </c>
      <c r="D15" s="45">
        <f t="shared" ref="D15:F15" si="1">SUM(D3:D14)</f>
        <v>3783</v>
      </c>
      <c r="E15" s="45">
        <f t="shared" si="1"/>
        <v>6662</v>
      </c>
      <c r="F15" s="46">
        <f t="shared" si="1"/>
        <v>16694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675</v>
      </c>
      <c r="D3" s="55">
        <v>438</v>
      </c>
      <c r="E3" s="55">
        <v>802</v>
      </c>
      <c r="F3" s="44">
        <f>SUM(C3:E3)</f>
        <v>1915</v>
      </c>
    </row>
    <row r="4" spans="2:6" x14ac:dyDescent="0.2">
      <c r="B4" s="41">
        <v>45231</v>
      </c>
      <c r="C4" s="55">
        <v>643</v>
      </c>
      <c r="D4" s="55">
        <v>523</v>
      </c>
      <c r="E4" s="55">
        <v>1045</v>
      </c>
      <c r="F4" s="44">
        <f t="shared" ref="F4:F14" si="0">SUM(C4:E4)</f>
        <v>2211</v>
      </c>
    </row>
    <row r="5" spans="2:6" x14ac:dyDescent="0.2">
      <c r="B5" s="41">
        <v>45261</v>
      </c>
      <c r="C5" s="55">
        <v>641</v>
      </c>
      <c r="D5" s="55">
        <v>589</v>
      </c>
      <c r="E5" s="55">
        <v>1353</v>
      </c>
      <c r="F5" s="44">
        <f t="shared" si="0"/>
        <v>2583</v>
      </c>
    </row>
    <row r="6" spans="2:6" x14ac:dyDescent="0.2">
      <c r="B6" s="41">
        <v>45292</v>
      </c>
      <c r="C6" s="55">
        <v>805</v>
      </c>
      <c r="D6" s="55">
        <v>624</v>
      </c>
      <c r="E6" s="55">
        <v>1374</v>
      </c>
      <c r="F6" s="44">
        <f t="shared" si="0"/>
        <v>2803</v>
      </c>
    </row>
    <row r="7" spans="2:6" x14ac:dyDescent="0.2">
      <c r="B7" s="41">
        <v>45323</v>
      </c>
      <c r="C7" s="55">
        <v>646</v>
      </c>
      <c r="D7" s="55">
        <v>538</v>
      </c>
      <c r="E7" s="55">
        <v>1010</v>
      </c>
      <c r="F7" s="44">
        <f t="shared" si="0"/>
        <v>2194</v>
      </c>
    </row>
    <row r="8" spans="2:6" x14ac:dyDescent="0.2">
      <c r="B8" s="41">
        <v>45352</v>
      </c>
      <c r="C8" s="55">
        <v>615</v>
      </c>
      <c r="D8" s="55">
        <v>510</v>
      </c>
      <c r="E8" s="55">
        <v>999</v>
      </c>
      <c r="F8" s="44">
        <f t="shared" si="0"/>
        <v>2124</v>
      </c>
    </row>
    <row r="9" spans="2:6" x14ac:dyDescent="0.2">
      <c r="B9" s="41">
        <v>45383</v>
      </c>
      <c r="C9" s="55">
        <v>630</v>
      </c>
      <c r="D9" s="55">
        <v>432</v>
      </c>
      <c r="E9" s="55">
        <v>945</v>
      </c>
      <c r="F9" s="44">
        <f t="shared" si="0"/>
        <v>2007</v>
      </c>
    </row>
    <row r="10" spans="2:6" x14ac:dyDescent="0.2">
      <c r="B10" s="41">
        <v>45413</v>
      </c>
      <c r="C10" s="55">
        <v>688</v>
      </c>
      <c r="D10" s="55">
        <v>431</v>
      </c>
      <c r="E10" s="55">
        <v>782</v>
      </c>
      <c r="F10" s="44">
        <f t="shared" si="0"/>
        <v>1901</v>
      </c>
    </row>
    <row r="11" spans="2:6" x14ac:dyDescent="0.2">
      <c r="B11" s="41">
        <v>45444</v>
      </c>
      <c r="C11" s="55">
        <v>695</v>
      </c>
      <c r="D11" s="55">
        <v>493</v>
      </c>
      <c r="E11" s="55">
        <v>772</v>
      </c>
      <c r="F11" s="44">
        <f t="shared" si="0"/>
        <v>1960</v>
      </c>
    </row>
    <row r="12" spans="2:6" x14ac:dyDescent="0.2">
      <c r="B12" s="41">
        <v>45474</v>
      </c>
      <c r="C12" s="55">
        <v>896</v>
      </c>
      <c r="D12" s="55">
        <v>522</v>
      </c>
      <c r="E12" s="55">
        <v>791</v>
      </c>
      <c r="F12" s="44">
        <f t="shared" si="0"/>
        <v>2209</v>
      </c>
    </row>
    <row r="13" spans="2:6" x14ac:dyDescent="0.2">
      <c r="B13" s="41">
        <v>45505</v>
      </c>
      <c r="C13" s="55">
        <v>817</v>
      </c>
      <c r="D13" s="55">
        <v>530</v>
      </c>
      <c r="E13" s="55">
        <v>813</v>
      </c>
      <c r="F13" s="44">
        <f t="shared" si="0"/>
        <v>2160</v>
      </c>
    </row>
    <row r="14" spans="2:6" x14ac:dyDescent="0.2">
      <c r="B14" s="41">
        <v>45536</v>
      </c>
      <c r="C14" s="55">
        <v>605</v>
      </c>
      <c r="D14" s="55">
        <v>380</v>
      </c>
      <c r="E14" s="55">
        <v>709</v>
      </c>
      <c r="F14" s="44">
        <f t="shared" si="0"/>
        <v>1694</v>
      </c>
    </row>
    <row r="15" spans="2:6" ht="13.5" thickBot="1" x14ac:dyDescent="0.25">
      <c r="B15" s="42" t="s">
        <v>212</v>
      </c>
      <c r="C15" s="45">
        <f>SUM(C3:C14)</f>
        <v>8356</v>
      </c>
      <c r="D15" s="45">
        <f t="shared" ref="D15:F15" si="1">SUM(D3:D14)</f>
        <v>6010</v>
      </c>
      <c r="E15" s="45">
        <f t="shared" si="1"/>
        <v>11395</v>
      </c>
      <c r="F15" s="46">
        <f t="shared" si="1"/>
        <v>25761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F15"/>
  <sheetViews>
    <sheetView zoomScale="200" zoomScaleNormal="200" workbookViewId="0">
      <selection activeCell="J16" sqref="J16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10086</v>
      </c>
      <c r="D3" s="55">
        <v>11287</v>
      </c>
      <c r="E3" s="55">
        <v>22859</v>
      </c>
      <c r="F3" s="44">
        <f>SUM(C3:E3)</f>
        <v>44232</v>
      </c>
    </row>
    <row r="4" spans="2:6" x14ac:dyDescent="0.2">
      <c r="B4" s="41">
        <v>45231</v>
      </c>
      <c r="C4" s="55">
        <v>11835</v>
      </c>
      <c r="D4" s="55">
        <v>11625</v>
      </c>
      <c r="E4" s="55">
        <v>23667</v>
      </c>
      <c r="F4" s="44">
        <f t="shared" ref="F4:F14" si="0">SUM(C4:E4)</f>
        <v>47127</v>
      </c>
    </row>
    <row r="5" spans="2:6" x14ac:dyDescent="0.2">
      <c r="B5" s="41">
        <v>45261</v>
      </c>
      <c r="C5" s="55">
        <v>10730</v>
      </c>
      <c r="D5" s="55">
        <v>12142</v>
      </c>
      <c r="E5" s="55">
        <v>27962</v>
      </c>
      <c r="F5" s="44">
        <f t="shared" si="0"/>
        <v>50834</v>
      </c>
    </row>
    <row r="6" spans="2:6" x14ac:dyDescent="0.2">
      <c r="B6" s="41">
        <v>45292</v>
      </c>
      <c r="C6" s="55">
        <v>12747</v>
      </c>
      <c r="D6" s="55">
        <v>11833</v>
      </c>
      <c r="E6" s="55">
        <v>26035</v>
      </c>
      <c r="F6" s="44">
        <f t="shared" si="0"/>
        <v>50615</v>
      </c>
    </row>
    <row r="7" spans="2:6" x14ac:dyDescent="0.2">
      <c r="B7" s="41">
        <v>45323</v>
      </c>
      <c r="C7" s="55">
        <v>10961</v>
      </c>
      <c r="D7" s="55">
        <v>11682</v>
      </c>
      <c r="E7" s="55">
        <v>22073</v>
      </c>
      <c r="F7" s="44">
        <f t="shared" si="0"/>
        <v>44716</v>
      </c>
    </row>
    <row r="8" spans="2:6" x14ac:dyDescent="0.2">
      <c r="B8" s="41">
        <v>45352</v>
      </c>
      <c r="C8" s="55">
        <v>9334</v>
      </c>
      <c r="D8" s="55">
        <v>11276</v>
      </c>
      <c r="E8" s="55">
        <v>22743</v>
      </c>
      <c r="F8" s="44">
        <f t="shared" si="0"/>
        <v>43353</v>
      </c>
    </row>
    <row r="9" spans="2:6" x14ac:dyDescent="0.2">
      <c r="B9" s="41">
        <v>45383</v>
      </c>
      <c r="C9" s="55">
        <v>7628</v>
      </c>
      <c r="D9" s="55">
        <v>8269</v>
      </c>
      <c r="E9" s="55">
        <v>21060</v>
      </c>
      <c r="F9" s="44">
        <f t="shared" si="0"/>
        <v>36957</v>
      </c>
    </row>
    <row r="10" spans="2:6" x14ac:dyDescent="0.2">
      <c r="B10" s="41">
        <v>45413</v>
      </c>
      <c r="C10" s="55">
        <v>7697</v>
      </c>
      <c r="D10" s="55">
        <v>7327</v>
      </c>
      <c r="E10" s="55">
        <v>18017</v>
      </c>
      <c r="F10" s="44">
        <f t="shared" si="0"/>
        <v>33041</v>
      </c>
    </row>
    <row r="11" spans="2:6" x14ac:dyDescent="0.2">
      <c r="B11" s="41">
        <v>45444</v>
      </c>
      <c r="C11" s="55">
        <v>8757</v>
      </c>
      <c r="D11" s="55">
        <v>8431</v>
      </c>
      <c r="E11" s="55">
        <v>18931</v>
      </c>
      <c r="F11" s="44">
        <f t="shared" si="0"/>
        <v>36119</v>
      </c>
    </row>
    <row r="12" spans="2:6" x14ac:dyDescent="0.2">
      <c r="B12" s="41">
        <v>45474</v>
      </c>
      <c r="C12" s="55">
        <v>13257</v>
      </c>
      <c r="D12" s="55">
        <v>10758</v>
      </c>
      <c r="E12" s="55">
        <v>22648</v>
      </c>
      <c r="F12" s="44">
        <f t="shared" si="0"/>
        <v>46663</v>
      </c>
    </row>
    <row r="13" spans="2:6" x14ac:dyDescent="0.2">
      <c r="B13" s="41">
        <v>45505</v>
      </c>
      <c r="C13" s="55">
        <v>12457</v>
      </c>
      <c r="D13" s="55">
        <v>11773</v>
      </c>
      <c r="E13" s="55">
        <v>23862</v>
      </c>
      <c r="F13" s="44">
        <f t="shared" si="0"/>
        <v>48092</v>
      </c>
    </row>
    <row r="14" spans="2:6" x14ac:dyDescent="0.2">
      <c r="B14" s="41">
        <v>45536</v>
      </c>
      <c r="C14" s="55">
        <v>9334</v>
      </c>
      <c r="D14" s="55">
        <v>9329</v>
      </c>
      <c r="E14" s="55">
        <v>20067</v>
      </c>
      <c r="F14" s="44">
        <f t="shared" si="0"/>
        <v>38730</v>
      </c>
    </row>
    <row r="15" spans="2:6" ht="13.5" thickBot="1" x14ac:dyDescent="0.25">
      <c r="B15" s="42" t="s">
        <v>212</v>
      </c>
      <c r="C15" s="45">
        <f>SUM(C3:C14)</f>
        <v>124823</v>
      </c>
      <c r="D15" s="45">
        <f t="shared" ref="D15:F15" si="1">SUM(D3:D14)</f>
        <v>125732</v>
      </c>
      <c r="E15" s="45">
        <f t="shared" si="1"/>
        <v>269924</v>
      </c>
      <c r="F15" s="46">
        <f t="shared" si="1"/>
        <v>520479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665</v>
      </c>
      <c r="D3" s="55">
        <v>1250</v>
      </c>
      <c r="E3" s="55">
        <v>2741</v>
      </c>
      <c r="F3" s="44">
        <f>SUM(C3:E3)</f>
        <v>4656</v>
      </c>
    </row>
    <row r="4" spans="2:6" x14ac:dyDescent="0.2">
      <c r="B4" s="41">
        <v>45231</v>
      </c>
      <c r="C4" s="55">
        <v>976</v>
      </c>
      <c r="D4" s="55">
        <v>1311</v>
      </c>
      <c r="E4" s="55">
        <v>2904</v>
      </c>
      <c r="F4" s="44">
        <f t="shared" ref="F4:F14" si="0">SUM(C4:E4)</f>
        <v>5191</v>
      </c>
    </row>
    <row r="5" spans="2:6" x14ac:dyDescent="0.2">
      <c r="B5" s="41">
        <v>45261</v>
      </c>
      <c r="C5" s="55">
        <v>917</v>
      </c>
      <c r="D5" s="55">
        <v>1535</v>
      </c>
      <c r="E5" s="55">
        <v>3756</v>
      </c>
      <c r="F5" s="44">
        <f t="shared" si="0"/>
        <v>6208</v>
      </c>
    </row>
    <row r="6" spans="2:6" x14ac:dyDescent="0.2">
      <c r="B6" s="41">
        <v>45292</v>
      </c>
      <c r="C6" s="55">
        <v>1173</v>
      </c>
      <c r="D6" s="55">
        <v>1611</v>
      </c>
      <c r="E6" s="55">
        <v>3704</v>
      </c>
      <c r="F6" s="44">
        <f t="shared" si="0"/>
        <v>6488</v>
      </c>
    </row>
    <row r="7" spans="2:6" x14ac:dyDescent="0.2">
      <c r="B7" s="41">
        <v>45323</v>
      </c>
      <c r="C7" s="55">
        <v>851</v>
      </c>
      <c r="D7" s="55">
        <v>1403</v>
      </c>
      <c r="E7" s="55">
        <v>2974</v>
      </c>
      <c r="F7" s="44">
        <f t="shared" si="0"/>
        <v>5228</v>
      </c>
    </row>
    <row r="8" spans="2:6" x14ac:dyDescent="0.2">
      <c r="B8" s="41">
        <v>45352</v>
      </c>
      <c r="C8" s="55">
        <v>725</v>
      </c>
      <c r="D8" s="55">
        <v>1299</v>
      </c>
      <c r="E8" s="55">
        <v>2908</v>
      </c>
      <c r="F8" s="44">
        <f t="shared" si="0"/>
        <v>4932</v>
      </c>
    </row>
    <row r="9" spans="2:6" x14ac:dyDescent="0.2">
      <c r="B9" s="41">
        <v>45383</v>
      </c>
      <c r="C9" s="55">
        <v>679</v>
      </c>
      <c r="D9" s="55">
        <v>924</v>
      </c>
      <c r="E9" s="55">
        <v>2793</v>
      </c>
      <c r="F9" s="44">
        <f t="shared" si="0"/>
        <v>4396</v>
      </c>
    </row>
    <row r="10" spans="2:6" x14ac:dyDescent="0.2">
      <c r="B10" s="41">
        <v>45413</v>
      </c>
      <c r="C10" s="55">
        <v>736</v>
      </c>
      <c r="D10" s="55">
        <v>862</v>
      </c>
      <c r="E10" s="55">
        <v>2441</v>
      </c>
      <c r="F10" s="44">
        <f t="shared" si="0"/>
        <v>4039</v>
      </c>
    </row>
    <row r="11" spans="2:6" x14ac:dyDescent="0.2">
      <c r="B11" s="41">
        <v>45444</v>
      </c>
      <c r="C11" s="55">
        <v>747</v>
      </c>
      <c r="D11" s="55">
        <v>833</v>
      </c>
      <c r="E11" s="55">
        <v>2277</v>
      </c>
      <c r="F11" s="44">
        <f t="shared" si="0"/>
        <v>3857</v>
      </c>
    </row>
    <row r="12" spans="2:6" x14ac:dyDescent="0.2">
      <c r="B12" s="41">
        <v>45474</v>
      </c>
      <c r="C12" s="55">
        <v>1005</v>
      </c>
      <c r="D12" s="55">
        <v>896</v>
      </c>
      <c r="E12" s="55">
        <v>2365</v>
      </c>
      <c r="F12" s="44">
        <f t="shared" si="0"/>
        <v>4266</v>
      </c>
    </row>
    <row r="13" spans="2:6" x14ac:dyDescent="0.2">
      <c r="B13" s="41">
        <v>45505</v>
      </c>
      <c r="C13" s="55">
        <v>909</v>
      </c>
      <c r="D13" s="55">
        <v>1024</v>
      </c>
      <c r="E13" s="55">
        <v>2562</v>
      </c>
      <c r="F13" s="44">
        <f t="shared" si="0"/>
        <v>4495</v>
      </c>
    </row>
    <row r="14" spans="2:6" x14ac:dyDescent="0.2">
      <c r="B14" s="41">
        <v>45536</v>
      </c>
      <c r="C14" s="55">
        <v>655</v>
      </c>
      <c r="D14" s="55">
        <v>1005</v>
      </c>
      <c r="E14" s="55">
        <v>2488</v>
      </c>
      <c r="F14" s="44">
        <f t="shared" si="0"/>
        <v>4148</v>
      </c>
    </row>
    <row r="15" spans="2:6" ht="13.5" thickBot="1" x14ac:dyDescent="0.25">
      <c r="B15" s="42" t="s">
        <v>212</v>
      </c>
      <c r="C15" s="45">
        <f>SUM(C3:C14)</f>
        <v>10038</v>
      </c>
      <c r="D15" s="45">
        <f t="shared" ref="D15:F15" si="1">SUM(D3:D14)</f>
        <v>13953</v>
      </c>
      <c r="E15" s="45">
        <f t="shared" si="1"/>
        <v>33913</v>
      </c>
      <c r="F15" s="46">
        <f t="shared" si="1"/>
        <v>57904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605</v>
      </c>
      <c r="D3" s="55">
        <v>395</v>
      </c>
      <c r="E3" s="55">
        <v>726</v>
      </c>
      <c r="F3" s="44">
        <f>SUM(C3:E3)</f>
        <v>1726</v>
      </c>
    </row>
    <row r="4" spans="2:6" x14ac:dyDescent="0.2">
      <c r="B4" s="41">
        <v>45231</v>
      </c>
      <c r="C4" s="55">
        <v>532</v>
      </c>
      <c r="D4" s="55">
        <v>412</v>
      </c>
      <c r="E4" s="55">
        <v>815</v>
      </c>
      <c r="F4" s="44">
        <f t="shared" ref="F4:F14" si="0">SUM(C4:E4)</f>
        <v>1759</v>
      </c>
    </row>
    <row r="5" spans="2:6" x14ac:dyDescent="0.2">
      <c r="B5" s="41">
        <v>45261</v>
      </c>
      <c r="C5" s="55">
        <v>506</v>
      </c>
      <c r="D5" s="55">
        <v>459</v>
      </c>
      <c r="E5" s="55">
        <v>1036</v>
      </c>
      <c r="F5" s="44">
        <f t="shared" si="0"/>
        <v>2001</v>
      </c>
    </row>
    <row r="6" spans="2:6" x14ac:dyDescent="0.2">
      <c r="B6" s="41">
        <v>45292</v>
      </c>
      <c r="C6" s="55">
        <v>631</v>
      </c>
      <c r="D6" s="55">
        <v>447</v>
      </c>
      <c r="E6" s="55">
        <v>985</v>
      </c>
      <c r="F6" s="44">
        <f t="shared" si="0"/>
        <v>2063</v>
      </c>
    </row>
    <row r="7" spans="2:6" x14ac:dyDescent="0.2">
      <c r="B7" s="41">
        <v>45323</v>
      </c>
      <c r="C7" s="55">
        <v>558</v>
      </c>
      <c r="D7" s="55">
        <v>434</v>
      </c>
      <c r="E7" s="55">
        <v>786</v>
      </c>
      <c r="F7" s="44">
        <f t="shared" si="0"/>
        <v>1778</v>
      </c>
    </row>
    <row r="8" spans="2:6" x14ac:dyDescent="0.2">
      <c r="B8" s="41">
        <v>45352</v>
      </c>
      <c r="C8" s="55">
        <v>545</v>
      </c>
      <c r="D8" s="55">
        <v>451</v>
      </c>
      <c r="E8" s="55">
        <v>834</v>
      </c>
      <c r="F8" s="44">
        <f t="shared" si="0"/>
        <v>1830</v>
      </c>
    </row>
    <row r="9" spans="2:6" x14ac:dyDescent="0.2">
      <c r="B9" s="41">
        <v>45383</v>
      </c>
      <c r="C9" s="55">
        <v>547</v>
      </c>
      <c r="D9" s="55">
        <v>382</v>
      </c>
      <c r="E9" s="55">
        <v>828</v>
      </c>
      <c r="F9" s="44">
        <f t="shared" si="0"/>
        <v>1757</v>
      </c>
    </row>
    <row r="10" spans="2:6" x14ac:dyDescent="0.2">
      <c r="B10" s="41">
        <v>45413</v>
      </c>
      <c r="C10" s="55">
        <v>580</v>
      </c>
      <c r="D10" s="55">
        <v>380</v>
      </c>
      <c r="E10" s="55">
        <v>741</v>
      </c>
      <c r="F10" s="44">
        <f t="shared" si="0"/>
        <v>1701</v>
      </c>
    </row>
    <row r="11" spans="2:6" x14ac:dyDescent="0.2">
      <c r="B11" s="41">
        <v>45444</v>
      </c>
      <c r="C11" s="55">
        <v>586</v>
      </c>
      <c r="D11" s="55">
        <v>418</v>
      </c>
      <c r="E11" s="55">
        <v>670</v>
      </c>
      <c r="F11" s="44">
        <f t="shared" si="0"/>
        <v>1674</v>
      </c>
    </row>
    <row r="12" spans="2:6" x14ac:dyDescent="0.2">
      <c r="B12" s="41">
        <v>45474</v>
      </c>
      <c r="C12" s="55">
        <v>734</v>
      </c>
      <c r="D12" s="55">
        <v>445</v>
      </c>
      <c r="E12" s="55">
        <v>676</v>
      </c>
      <c r="F12" s="44">
        <f t="shared" si="0"/>
        <v>1855</v>
      </c>
    </row>
    <row r="13" spans="2:6" x14ac:dyDescent="0.2">
      <c r="B13" s="41">
        <v>45505</v>
      </c>
      <c r="C13" s="55">
        <v>689</v>
      </c>
      <c r="D13" s="55">
        <v>463</v>
      </c>
      <c r="E13" s="55">
        <v>698</v>
      </c>
      <c r="F13" s="44">
        <f t="shared" si="0"/>
        <v>1850</v>
      </c>
    </row>
    <row r="14" spans="2:6" x14ac:dyDescent="0.2">
      <c r="B14" s="41">
        <v>45536</v>
      </c>
      <c r="C14" s="55">
        <v>534</v>
      </c>
      <c r="D14" s="55">
        <v>343</v>
      </c>
      <c r="E14" s="55">
        <v>630</v>
      </c>
      <c r="F14" s="44">
        <f t="shared" si="0"/>
        <v>1507</v>
      </c>
    </row>
    <row r="15" spans="2:6" ht="13.5" thickBot="1" x14ac:dyDescent="0.25">
      <c r="B15" s="42" t="s">
        <v>212</v>
      </c>
      <c r="C15" s="45">
        <f>SUM(C3:C14)</f>
        <v>7047</v>
      </c>
      <c r="D15" s="45">
        <f t="shared" ref="D15:F15" si="1">SUM(D3:D14)</f>
        <v>5029</v>
      </c>
      <c r="E15" s="45">
        <f t="shared" si="1"/>
        <v>9425</v>
      </c>
      <c r="F15" s="46">
        <f t="shared" si="1"/>
        <v>21501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9"/>
  <sheetViews>
    <sheetView view="pageBreakPreview" topLeftCell="A10" zoomScale="200" zoomScaleNormal="120" zoomScaleSheetLayoutView="200" workbookViewId="0">
      <selection activeCell="B2" sqref="B2:F2"/>
    </sheetView>
  </sheetViews>
  <sheetFormatPr defaultRowHeight="12.75" x14ac:dyDescent="0.2"/>
  <cols>
    <col min="2" max="2" width="20.28515625" customWidth="1"/>
    <col min="3" max="3" width="18.85546875" customWidth="1"/>
    <col min="4" max="4" width="13.42578125" customWidth="1"/>
    <col min="5" max="5" width="16" customWidth="1"/>
    <col min="6" max="6" width="19.42578125" customWidth="1"/>
  </cols>
  <sheetData>
    <row r="1" spans="2:6" ht="13.5" thickBot="1" x14ac:dyDescent="0.25"/>
    <row r="2" spans="2:6" ht="127.15" customHeight="1" thickBot="1" x14ac:dyDescent="0.25">
      <c r="B2" s="117" t="s">
        <v>246</v>
      </c>
      <c r="C2" s="118"/>
      <c r="D2" s="118"/>
      <c r="E2" s="118"/>
      <c r="F2" s="119"/>
    </row>
    <row r="3" spans="2:6" ht="13.5" thickBot="1" x14ac:dyDescent="0.25"/>
    <row r="4" spans="2:6" ht="15" x14ac:dyDescent="0.2">
      <c r="B4" s="97" t="s">
        <v>233</v>
      </c>
      <c r="C4" s="98" t="s">
        <v>208</v>
      </c>
      <c r="D4" s="99" t="s">
        <v>209</v>
      </c>
      <c r="E4" s="100" t="s">
        <v>210</v>
      </c>
      <c r="F4" s="101" t="s">
        <v>211</v>
      </c>
    </row>
    <row r="5" spans="2:6" x14ac:dyDescent="0.2">
      <c r="B5" s="105" t="s">
        <v>234</v>
      </c>
      <c r="C5" s="52">
        <f>+'consumi FE01-IT001E18345607'!C3+'consumi FE02-IT001E18348362'!C3+'consumi FE03-IT001E18345568'!C3+'consumi FE03bis-IT001E18348322'!C3+'consumi FE04_05-IT001E18345565'!C3+'consumi FE06-IT001E18348314'!C3+'consumi FE07-IT001E18345559'!C3+'consumi FE08-IT001E18348286'!C3+'consumi FE1_C03-IT001E18341905'!C3+'consumi FE09-IT001E18348265'!C3+'consumi FE10-IT001E18348251'!C3+'consumi FE11-IT001E18348246'!C3+'consumi FE12-IT001E17676637'!C3+'consumi FE13-IT001E17676606'!C3+'consumi FE14-IT001E17660700'!C3+'consumi FE15-IT001E17615304'!C3+'consumi FE16-IT001E17676598'!C3+'consumi FE17-IT001E17676590'!C3+'consumi FE18-IT001E17676586'!C3+'consumi FE19-IT001E17615305'!C3+'consumi FE20-21-IT001E18340553'!C3+'consumi FE23-IT001E18342665'!C3+'consumi CD19-QE-IT001E18352649'!C3+'consumi SO004-IT001E18303549'!C3+'consumi FE26-IT001E18352660'!C3+'consumiFE26bis27-IT001E18340550'!C3+'consumi FE28-IT001E18351508'!C3+'consumi FE28bis-IT001E18351477'!C3+'consumi FE29-IT001E18351464'!C3+'cons FE29bFE30b-IT001E18325665'!C3+'cons FE30_SO004-IT001E18299595'!C3+'consumi FE31-IT001E18351421'!C3+'consumi FE31bis-IT001E18325662'!C3+'consumi FE32-IT001E18349698'!C3+'consumi FE33-IT001E18305482'!C3+'FE34-IT001E18351415'!C3</f>
        <v>72549</v>
      </c>
      <c r="D5" s="43">
        <f>+'consumi FE01-IT001E18345607'!D3+'consumi FE02-IT001E18348362'!D3+'consumi FE03-IT001E18345568'!D3+'consumi FE03bis-IT001E18348322'!D3+'consumi FE04_05-IT001E18345565'!D3+'consumi FE06-IT001E18348314'!D3+'consumi FE07-IT001E18345559'!D3+'consumi FE08-IT001E18348286'!D3+'consumi FE1_C03-IT001E18341905'!D3+'consumi FE09-IT001E18348265'!D3+'consumi FE10-IT001E18348251'!D3+'consumi FE11-IT001E18348246'!D3+'consumi FE12-IT001E17676637'!D3+'consumi FE13-IT001E17676606'!D3+'consumi FE14-IT001E17660700'!D3+'consumi FE15-IT001E17615304'!D3+'consumi FE16-IT001E17676598'!D3+'consumi FE17-IT001E17676590'!D3+'consumi FE18-IT001E17676586'!D3+'consumi FE19-IT001E17615305'!D3+'consumi FE20-21-IT001E18340553'!D3+'consumi FE23-IT001E18342665'!D3+'consumi CD19-QE-IT001E18352649'!D3+'consumi SO004-IT001E18303549'!D3+'consumi FE26-IT001E18352660'!D3+'consumiFE26bis27-IT001E18340550'!D3+'consumi FE28-IT001E18351508'!D3+'consumi FE28bis-IT001E18351477'!D3+'consumi FE29-IT001E18351464'!D3+'cons FE29bFE30b-IT001E18325665'!D3+'cons FE30_SO004-IT001E18299595'!D3+'consumi FE31-IT001E18351421'!D3+'consumi FE31bis-IT001E18325662'!D3+'consumi FE32-IT001E18349698'!D3+'consumi FE33-IT001E18305482'!D3+'FE34-IT001E18351415'!D3</f>
        <v>65267</v>
      </c>
      <c r="E5" s="53">
        <f>+'consumi FE01-IT001E18345607'!E3+'consumi FE02-IT001E18348362'!E3+'consumi FE03-IT001E18345568'!E3+'consumi FE03bis-IT001E18348322'!E3+'consumi FE04_05-IT001E18345565'!E3+'consumi FE06-IT001E18348314'!E3+'consumi FE07-IT001E18345559'!E3+'consumi FE08-IT001E18348286'!E3+'consumi FE1_C03-IT001E18341905'!E3+'consumi FE09-IT001E18348265'!E3+'consumi FE10-IT001E18348251'!E3+'consumi FE11-IT001E18348246'!E3+'consumi FE12-IT001E17676637'!E3+'consumi FE13-IT001E17676606'!E3+'consumi FE14-IT001E17660700'!E3+'consumi FE15-IT001E17615304'!E3+'consumi FE16-IT001E17676598'!E3+'consumi FE17-IT001E17676590'!E3+'consumi FE18-IT001E17676586'!E3+'consumi FE19-IT001E17615305'!E3+'consumi FE20-21-IT001E18340553'!E3+'consumi FE23-IT001E18342665'!E3+'consumi CD19-QE-IT001E18352649'!E3+'consumi SO004-IT001E18303549'!E3+'consumi FE26-IT001E18352660'!E3+'consumiFE26bis27-IT001E18340550'!E3+'consumi FE28-IT001E18351508'!E3+'consumi FE28bis-IT001E18351477'!E3+'consumi FE29-IT001E18351464'!E3+'cons FE29bFE30b-IT001E18325665'!E3+'cons FE30_SO004-IT001E18299595'!E3+'consumi FE31-IT001E18351421'!E3+'consumi FE31bis-IT001E18325662'!E3+'consumi FE32-IT001E18349698'!E3+'consumi FE33-IT001E18305482'!E3+'FE34-IT001E18351415'!E3</f>
        <v>129849</v>
      </c>
      <c r="F5" s="44">
        <f>+'consumi FE01-IT001E18345607'!F3+'consumi FE02-IT001E18348362'!F3+'consumi FE03-IT001E18345568'!F3+'consumi FE03bis-IT001E18348322'!F3+'consumi FE04_05-IT001E18345565'!F3+'consumi FE06-IT001E18348314'!F3+'consumi FE07-IT001E18345559'!F3+'consumi FE08-IT001E18348286'!F3+'consumi FE1_C03-IT001E18341905'!F3+'consumi FE09-IT001E18348265'!F3+'consumi FE10-IT001E18348251'!F3+'consumi FE11-IT001E18348246'!F3+'consumi FE12-IT001E17676637'!F3+'consumi FE13-IT001E17676606'!F3+'consumi FE14-IT001E17660700'!F3+'consumi FE15-IT001E17615304'!F3+'consumi FE16-IT001E17676598'!F3+'consumi FE17-IT001E17676590'!F3+'consumi FE18-IT001E17676586'!F3+'consumi FE19-IT001E17615305'!F3+'consumi FE20-21-IT001E18340553'!F3+'consumi FE23-IT001E18342665'!F3+'consumi CD19-QE-IT001E18352649'!F3+'consumi SO004-IT001E18303549'!F3+'consumi FE26-IT001E18352660'!F3+'consumiFE26bis27-IT001E18340550'!F3+'consumi FE28-IT001E18351508'!F3+'consumi FE28bis-IT001E18351477'!F3+'consumi FE29-IT001E18351464'!F3+'cons FE29bFE30b-IT001E18325665'!F3+'cons FE30_SO004-IT001E18299595'!F3+'consumi FE31-IT001E18351421'!F3+'consumi FE31bis-IT001E18325662'!F3+'consumi FE32-IT001E18349698'!F3+'consumi FE33-IT001E18305482'!F3+'FE34-IT001E18351415'!F3</f>
        <v>267665</v>
      </c>
    </row>
    <row r="6" spans="2:6" x14ac:dyDescent="0.2">
      <c r="B6" s="106" t="s">
        <v>235</v>
      </c>
      <c r="C6" s="52">
        <f>+'consumi FE01-IT001E18345607'!C4+'consumi FE02-IT001E18348362'!C4+'consumi FE03-IT001E18345568'!C4+'consumi FE03bis-IT001E18348322'!C4+'consumi FE04_05-IT001E18345565'!C4+'consumi FE06-IT001E18348314'!C4+'consumi FE07-IT001E18345559'!C4+'consumi FE08-IT001E18348286'!C4+'consumi FE1_C03-IT001E18341905'!C4+'consumi FE09-IT001E18348265'!C4+'consumi FE10-IT001E18348251'!C4+'consumi FE11-IT001E18348246'!C4+'consumi FE12-IT001E17676637'!C4+'consumi FE13-IT001E17676606'!C4+'consumi FE14-IT001E17660700'!C4+'consumi FE15-IT001E17615304'!C4+'consumi FE16-IT001E17676598'!C4+'consumi FE17-IT001E17676590'!C4+'consumi FE18-IT001E17676586'!C4+'consumi FE19-IT001E17615305'!C4+'consumi FE20-21-IT001E18340553'!C4+'consumi FE23-IT001E18342665'!C4+'consumi CD19-QE-IT001E18352649'!C4+'consumi SO004-IT001E18303549'!C4+'consumi FE26-IT001E18352660'!C4+'consumiFE26bis27-IT001E18340550'!C4+'consumi FE28-IT001E18351508'!C4+'consumi FE28bis-IT001E18351477'!C4+'consumi FE29-IT001E18351464'!C4+'cons FE29bFE30b-IT001E18325665'!C4+'cons FE30_SO004-IT001E18299595'!C4+'consumi FE31-IT001E18351421'!C4+'consumi FE31bis-IT001E18325662'!C4+'consumi FE32-IT001E18349698'!C4+'consumi FE33-IT001E18305482'!C4+'FE34-IT001E18351415'!C4</f>
        <v>87292</v>
      </c>
      <c r="D6" s="43">
        <f>+'consumi FE01-IT001E18345607'!D4+'consumi FE02-IT001E18348362'!D4+'consumi FE03-IT001E18345568'!D4+'consumi FE03bis-IT001E18348322'!D4+'consumi FE04_05-IT001E18345565'!D4+'consumi FE06-IT001E18348314'!D4+'consumi FE07-IT001E18345559'!D4+'consumi FE08-IT001E18348286'!D4+'consumi FE1_C03-IT001E18341905'!D4+'consumi FE09-IT001E18348265'!D4+'consumi FE10-IT001E18348251'!D4+'consumi FE11-IT001E18348246'!D4+'consumi FE12-IT001E17676637'!D4+'consumi FE13-IT001E17676606'!D4+'consumi FE14-IT001E17660700'!D4+'consumi FE15-IT001E17615304'!D4+'consumi FE16-IT001E17676598'!D4+'consumi FE17-IT001E17676590'!D4+'consumi FE18-IT001E17676586'!D4+'consumi FE19-IT001E17615305'!D4+'consumi FE20-21-IT001E18340553'!D4+'consumi FE23-IT001E18342665'!D4+'consumi CD19-QE-IT001E18352649'!D4+'consumi SO004-IT001E18303549'!D4+'consumi FE26-IT001E18352660'!D4+'consumiFE26bis27-IT001E18340550'!D4+'consumi FE28-IT001E18351508'!D4+'consumi FE28bis-IT001E18351477'!D4+'consumi FE29-IT001E18351464'!D4+'cons FE29bFE30b-IT001E18325665'!D4+'cons FE30_SO004-IT001E18299595'!D4+'consumi FE31-IT001E18351421'!D4+'consumi FE31bis-IT001E18325662'!D4+'consumi FE32-IT001E18349698'!D4+'consumi FE33-IT001E18305482'!D4+'FE34-IT001E18351415'!D4</f>
        <v>69674</v>
      </c>
      <c r="E6" s="53">
        <f>+'consumi FE01-IT001E18345607'!E4+'consumi FE02-IT001E18348362'!E4+'consumi FE03-IT001E18345568'!E4+'consumi FE03bis-IT001E18348322'!E4+'consumi FE04_05-IT001E18345565'!E4+'consumi FE06-IT001E18348314'!E4+'consumi FE07-IT001E18345559'!E4+'consumi FE08-IT001E18348286'!E4+'consumi FE1_C03-IT001E18341905'!E4+'consumi FE09-IT001E18348265'!E4+'consumi FE10-IT001E18348251'!E4+'consumi FE11-IT001E18348246'!E4+'consumi FE12-IT001E17676637'!E4+'consumi FE13-IT001E17676606'!E4+'consumi FE14-IT001E17660700'!E4+'consumi FE15-IT001E17615304'!E4+'consumi FE16-IT001E17676598'!E4+'consumi FE17-IT001E17676590'!E4+'consumi FE18-IT001E17676586'!E4+'consumi FE19-IT001E17615305'!E4+'consumi FE20-21-IT001E18340553'!E4+'consumi FE23-IT001E18342665'!E4+'consumi CD19-QE-IT001E18352649'!E4+'consumi SO004-IT001E18303549'!E4+'consumi FE26-IT001E18352660'!E4+'consumiFE26bis27-IT001E18340550'!E4+'consumi FE28-IT001E18351508'!E4+'consumi FE28bis-IT001E18351477'!E4+'consumi FE29-IT001E18351464'!E4+'cons FE29bFE30b-IT001E18325665'!E4+'cons FE30_SO004-IT001E18299595'!E4+'consumi FE31-IT001E18351421'!E4+'consumi FE31bis-IT001E18325662'!E4+'consumi FE32-IT001E18349698'!E4+'consumi FE33-IT001E18305482'!E4+'FE34-IT001E18351415'!E4</f>
        <v>136510</v>
      </c>
      <c r="F6" s="44">
        <f>+'consumi FE01-IT001E18345607'!F4+'consumi FE02-IT001E18348362'!F4+'consumi FE03-IT001E18345568'!F4+'consumi FE03bis-IT001E18348322'!F4+'consumi FE04_05-IT001E18345565'!F4+'consumi FE06-IT001E18348314'!F4+'consumi FE07-IT001E18345559'!F4+'consumi FE08-IT001E18348286'!F4+'consumi FE1_C03-IT001E18341905'!F4+'consumi FE09-IT001E18348265'!F4+'consumi FE10-IT001E18348251'!F4+'consumi FE11-IT001E18348246'!F4+'consumi FE12-IT001E17676637'!F4+'consumi FE13-IT001E17676606'!F4+'consumi FE14-IT001E17660700'!F4+'consumi FE15-IT001E17615304'!F4+'consumi FE16-IT001E17676598'!F4+'consumi FE17-IT001E17676590'!F4+'consumi FE18-IT001E17676586'!F4+'consumi FE19-IT001E17615305'!F4+'consumi FE20-21-IT001E18340553'!F4+'consumi FE23-IT001E18342665'!F4+'consumi CD19-QE-IT001E18352649'!F4+'consumi SO004-IT001E18303549'!F4+'consumi FE26-IT001E18352660'!F4+'consumiFE26bis27-IT001E18340550'!F4+'consumi FE28-IT001E18351508'!F4+'consumi FE28bis-IT001E18351477'!F4+'consumi FE29-IT001E18351464'!F4+'cons FE29bFE30b-IT001E18325665'!F4+'cons FE30_SO004-IT001E18299595'!F4+'consumi FE31-IT001E18351421'!F4+'consumi FE31bis-IT001E18325662'!F4+'consumi FE32-IT001E18349698'!F4+'consumi FE33-IT001E18305482'!F4+'FE34-IT001E18351415'!F4</f>
        <v>293476</v>
      </c>
    </row>
    <row r="7" spans="2:6" x14ac:dyDescent="0.2">
      <c r="B7" s="106" t="s">
        <v>236</v>
      </c>
      <c r="C7" s="52">
        <f>+'consumi FE01-IT001E18345607'!C5+'consumi FE02-IT001E18348362'!C5+'consumi FE03-IT001E18345568'!C5+'consumi FE03bis-IT001E18348322'!C5+'consumi FE04_05-IT001E18345565'!C5+'consumi FE06-IT001E18348314'!C5+'consumi FE07-IT001E18345559'!C5+'consumi FE08-IT001E18348286'!C5+'consumi FE1_C03-IT001E18341905'!C5+'consumi FE09-IT001E18348265'!C5+'consumi FE10-IT001E18348251'!C5+'consumi FE11-IT001E18348246'!C5+'consumi FE12-IT001E17676637'!C5+'consumi FE13-IT001E17676606'!C5+'consumi FE14-IT001E17660700'!C5+'consumi FE15-IT001E17615304'!C5+'consumi FE16-IT001E17676598'!C5+'consumi FE17-IT001E17676590'!C5+'consumi FE18-IT001E17676586'!C5+'consumi FE19-IT001E17615305'!C5+'consumi FE20-21-IT001E18340553'!C5+'consumi FE23-IT001E18342665'!C5+'consumi CD19-QE-IT001E18352649'!C5+'consumi SO004-IT001E18303549'!C5+'consumi FE26-IT001E18352660'!C5+'consumiFE26bis27-IT001E18340550'!C5+'consumi FE28-IT001E18351508'!C5+'consumi FE28bis-IT001E18351477'!C5+'consumi FE29-IT001E18351464'!C5+'cons FE29bFE30b-IT001E18325665'!C5+'cons FE30_SO004-IT001E18299595'!C5+'consumi FE31-IT001E18351421'!C5+'consumi FE31bis-IT001E18325662'!C5+'consumi FE32-IT001E18349698'!C5+'consumi FE33-IT001E18305482'!C5+'FE34-IT001E18351415'!C5</f>
        <v>66306</v>
      </c>
      <c r="D7" s="43">
        <f>+'consumi FE01-IT001E18345607'!D5+'consumi FE02-IT001E18348362'!D5+'consumi FE03-IT001E18345568'!D5+'consumi FE03bis-IT001E18348322'!D5+'consumi FE04_05-IT001E18345565'!D5+'consumi FE06-IT001E18348314'!D5+'consumi FE07-IT001E18345559'!D5+'consumi FE08-IT001E18348286'!D5+'consumi FE1_C03-IT001E18341905'!D5+'consumi FE09-IT001E18348265'!D5+'consumi FE10-IT001E18348251'!D5+'consumi FE11-IT001E18348246'!D5+'consumi FE12-IT001E17676637'!D5+'consumi FE13-IT001E17676606'!D5+'consumi FE14-IT001E17660700'!D5+'consumi FE15-IT001E17615304'!D5+'consumi FE16-IT001E17676598'!D5+'consumi FE17-IT001E17676590'!D5+'consumi FE18-IT001E17676586'!D5+'consumi FE19-IT001E17615305'!D5+'consumi FE20-21-IT001E18340553'!D5+'consumi FE23-IT001E18342665'!D5+'consumi CD19-QE-IT001E18352649'!D5+'consumi SO004-IT001E18303549'!D5+'consumi FE26-IT001E18352660'!D5+'consumiFE26bis27-IT001E18340550'!D5+'consumi FE28-IT001E18351508'!D5+'consumi FE28bis-IT001E18351477'!D5+'consumi FE29-IT001E18351464'!D5+'cons FE29bFE30b-IT001E18325665'!D5+'cons FE30_SO004-IT001E18299595'!D5+'consumi FE31-IT001E18351421'!D5+'consumi FE31bis-IT001E18325662'!D5+'consumi FE32-IT001E18349698'!D5+'consumi FE33-IT001E18305482'!D5+'FE34-IT001E18351415'!D5</f>
        <v>69393</v>
      </c>
      <c r="E7" s="53">
        <f>+'consumi FE01-IT001E18345607'!E5+'consumi FE02-IT001E18348362'!E5+'consumi FE03-IT001E18345568'!E5+'consumi FE03bis-IT001E18348322'!E5+'consumi FE04_05-IT001E18345565'!E5+'consumi FE06-IT001E18348314'!E5+'consumi FE07-IT001E18345559'!E5+'consumi FE08-IT001E18348286'!E5+'consumi FE1_C03-IT001E18341905'!E5+'consumi FE09-IT001E18348265'!E5+'consumi FE10-IT001E18348251'!E5+'consumi FE11-IT001E18348246'!E5+'consumi FE12-IT001E17676637'!E5+'consumi FE13-IT001E17676606'!E5+'consumi FE14-IT001E17660700'!E5+'consumi FE15-IT001E17615304'!E5+'consumi FE16-IT001E17676598'!E5+'consumi FE17-IT001E17676590'!E5+'consumi FE18-IT001E17676586'!E5+'consumi FE19-IT001E17615305'!E5+'consumi FE20-21-IT001E18340553'!E5+'consumi FE23-IT001E18342665'!E5+'consumi CD19-QE-IT001E18352649'!E5+'consumi SO004-IT001E18303549'!E5+'consumi FE26-IT001E18352660'!E5+'consumiFE26bis27-IT001E18340550'!E5+'consumi FE28-IT001E18351508'!E5+'consumi FE28bis-IT001E18351477'!E5+'consumi FE29-IT001E18351464'!E5+'cons FE29bFE30b-IT001E18325665'!E5+'cons FE30_SO004-IT001E18299595'!E5+'consumi FE31-IT001E18351421'!E5+'consumi FE31bis-IT001E18325662'!E5+'consumi FE32-IT001E18349698'!E5+'consumi FE33-IT001E18305482'!E5+'FE34-IT001E18351415'!E5</f>
        <v>162289</v>
      </c>
      <c r="F7" s="44">
        <f>+'consumi FE01-IT001E18345607'!F5+'consumi FE02-IT001E18348362'!F5+'consumi FE03-IT001E18345568'!F5+'consumi FE03bis-IT001E18348322'!F5+'consumi FE04_05-IT001E18345565'!F5+'consumi FE06-IT001E18348314'!F5+'consumi FE07-IT001E18345559'!F5+'consumi FE08-IT001E18348286'!F5+'consumi FE1_C03-IT001E18341905'!F5+'consumi FE09-IT001E18348265'!F5+'consumi FE10-IT001E18348251'!F5+'consumi FE11-IT001E18348246'!F5+'consumi FE12-IT001E17676637'!F5+'consumi FE13-IT001E17676606'!F5+'consumi FE14-IT001E17660700'!F5+'consumi FE15-IT001E17615304'!F5+'consumi FE16-IT001E17676598'!F5+'consumi FE17-IT001E17676590'!F5+'consumi FE18-IT001E17676586'!F5+'consumi FE19-IT001E17615305'!F5+'consumi FE20-21-IT001E18340553'!F5+'consumi FE23-IT001E18342665'!F5+'consumi CD19-QE-IT001E18352649'!F5+'consumi SO004-IT001E18303549'!F5+'consumi FE26-IT001E18352660'!F5+'consumiFE26bis27-IT001E18340550'!F5+'consumi FE28-IT001E18351508'!F5+'consumi FE28bis-IT001E18351477'!F5+'consumi FE29-IT001E18351464'!F5+'cons FE29bFE30b-IT001E18325665'!F5+'cons FE30_SO004-IT001E18299595'!F5+'consumi FE31-IT001E18351421'!F5+'consumi FE31bis-IT001E18325662'!F5+'consumi FE32-IT001E18349698'!F5+'consumi FE33-IT001E18305482'!F5+'FE34-IT001E18351415'!F5</f>
        <v>297988</v>
      </c>
    </row>
    <row r="8" spans="2:6" x14ac:dyDescent="0.2">
      <c r="B8" s="106" t="s">
        <v>237</v>
      </c>
      <c r="C8" s="52">
        <f>+'consumi FE01-IT001E18345607'!C6+'consumi FE02-IT001E18348362'!C6+'consumi FE03-IT001E18345568'!C6+'consumi FE03bis-IT001E18348322'!C6+'consumi FE04_05-IT001E18345565'!C6+'consumi FE06-IT001E18348314'!C6+'consumi FE07-IT001E18345559'!C6+'consumi FE08-IT001E18348286'!C6+'consumi FE1_C03-IT001E18341905'!C6+'consumi FE09-IT001E18348265'!C6+'consumi FE10-IT001E18348251'!C6+'consumi FE11-IT001E18348246'!C6+'consumi FE12-IT001E17676637'!C6+'consumi FE13-IT001E17676606'!C6+'consumi FE14-IT001E17660700'!C6+'consumi FE15-IT001E17615304'!C6+'consumi FE16-IT001E17676598'!C6+'consumi FE17-IT001E17676590'!C6+'consumi FE18-IT001E17676586'!C6+'consumi FE19-IT001E17615305'!C6+'consumi FE20-21-IT001E18340553'!C6+'consumi FE23-IT001E18342665'!C6+'consumi CD19-QE-IT001E18352649'!C6+'consumi SO004-IT001E18303549'!C6+'consumi FE26-IT001E18352660'!C6+'consumiFE26bis27-IT001E18340550'!C6+'consumi FE28-IT001E18351508'!C6+'consumi FE28bis-IT001E18351477'!C6+'consumi FE29-IT001E18351464'!C6+'cons FE29bFE30b-IT001E18325665'!C6+'cons FE30_SO004-IT001E18299595'!C6+'consumi FE31-IT001E18351421'!C6+'consumi FE31bis-IT001E18325662'!C6+'consumi FE32-IT001E18349698'!C6+'consumi FE33-IT001E18305482'!C6+'FE34-IT001E18351415'!C6</f>
        <v>81220</v>
      </c>
      <c r="D8" s="43">
        <f>+'consumi FE01-IT001E18345607'!D6+'consumi FE02-IT001E18348362'!D6+'consumi FE03-IT001E18345568'!D6+'consumi FE03bis-IT001E18348322'!D6+'consumi FE04_05-IT001E18345565'!D6+'consumi FE06-IT001E18348314'!D6+'consumi FE07-IT001E18345559'!D6+'consumi FE08-IT001E18348286'!D6+'consumi FE1_C03-IT001E18341905'!D6+'consumi FE09-IT001E18348265'!D6+'consumi FE10-IT001E18348251'!D6+'consumi FE11-IT001E18348246'!D6+'consumi FE12-IT001E17676637'!D6+'consumi FE13-IT001E17676606'!D6+'consumi FE14-IT001E17660700'!D6+'consumi FE15-IT001E17615304'!D6+'consumi FE16-IT001E17676598'!D6+'consumi FE17-IT001E17676590'!D6+'consumi FE18-IT001E17676586'!D6+'consumi FE19-IT001E17615305'!D6+'consumi FE20-21-IT001E18340553'!D6+'consumi FE23-IT001E18342665'!D6+'consumi CD19-QE-IT001E18352649'!D6+'consumi SO004-IT001E18303549'!D6+'consumi FE26-IT001E18352660'!D6+'consumiFE26bis27-IT001E18340550'!D6+'consumi FE28-IT001E18351508'!D6+'consumi FE28bis-IT001E18351477'!D6+'consumi FE29-IT001E18351464'!D6+'cons FE29bFE30b-IT001E18325665'!D6+'cons FE30_SO004-IT001E18299595'!D6+'consumi FE31-IT001E18351421'!D6+'consumi FE31bis-IT001E18325662'!D6+'consumi FE32-IT001E18349698'!D6+'consumi FE33-IT001E18305482'!D6+'FE34-IT001E18351415'!D6</f>
        <v>69763</v>
      </c>
      <c r="E8" s="53">
        <f>+'consumi FE01-IT001E18345607'!E6+'consumi FE02-IT001E18348362'!E6+'consumi FE03-IT001E18345568'!E6+'consumi FE03bis-IT001E18348322'!E6+'consumi FE04_05-IT001E18345565'!E6+'consumi FE06-IT001E18348314'!E6+'consumi FE07-IT001E18345559'!E6+'consumi FE08-IT001E18348286'!E6+'consumi FE1_C03-IT001E18341905'!E6+'consumi FE09-IT001E18348265'!E6+'consumi FE10-IT001E18348251'!E6+'consumi FE11-IT001E18348246'!E6+'consumi FE12-IT001E17676637'!E6+'consumi FE13-IT001E17676606'!E6+'consumi FE14-IT001E17660700'!E6+'consumi FE15-IT001E17615304'!E6+'consumi FE16-IT001E17676598'!E6+'consumi FE17-IT001E17676590'!E6+'consumi FE18-IT001E17676586'!E6+'consumi FE19-IT001E17615305'!E6+'consumi FE20-21-IT001E18340553'!E6+'consumi FE23-IT001E18342665'!E6+'consumi CD19-QE-IT001E18352649'!E6+'consumi SO004-IT001E18303549'!E6+'consumi FE26-IT001E18352660'!E6+'consumiFE26bis27-IT001E18340550'!E6+'consumi FE28-IT001E18351508'!E6+'consumi FE28bis-IT001E18351477'!E6+'consumi FE29-IT001E18351464'!E6+'cons FE29bFE30b-IT001E18325665'!E6+'cons FE30_SO004-IT001E18299595'!E6+'consumi FE31-IT001E18351421'!E6+'consumi FE31bis-IT001E18325662'!E6+'consumi FE32-IT001E18349698'!E6+'consumi FE33-IT001E18305482'!E6+'FE34-IT001E18351415'!E6</f>
        <v>151957</v>
      </c>
      <c r="F8" s="44">
        <f>+'consumi FE01-IT001E18345607'!F6+'consumi FE02-IT001E18348362'!F6+'consumi FE03-IT001E18345568'!F6+'consumi FE03bis-IT001E18348322'!F6+'consumi FE04_05-IT001E18345565'!F6+'consumi FE06-IT001E18348314'!F6+'consumi FE07-IT001E18345559'!F6+'consumi FE08-IT001E18348286'!F6+'consumi FE1_C03-IT001E18341905'!F6+'consumi FE09-IT001E18348265'!F6+'consumi FE10-IT001E18348251'!F6+'consumi FE11-IT001E18348246'!F6+'consumi FE12-IT001E17676637'!F6+'consumi FE13-IT001E17676606'!F6+'consumi FE14-IT001E17660700'!F6+'consumi FE15-IT001E17615304'!F6+'consumi FE16-IT001E17676598'!F6+'consumi FE17-IT001E17676590'!F6+'consumi FE18-IT001E17676586'!F6+'consumi FE19-IT001E17615305'!F6+'consumi FE20-21-IT001E18340553'!F6+'consumi FE23-IT001E18342665'!F6+'consumi CD19-QE-IT001E18352649'!F6+'consumi SO004-IT001E18303549'!F6+'consumi FE26-IT001E18352660'!F6+'consumiFE26bis27-IT001E18340550'!F6+'consumi FE28-IT001E18351508'!F6+'consumi FE28bis-IT001E18351477'!F6+'consumi FE29-IT001E18351464'!F6+'cons FE29bFE30b-IT001E18325665'!F6+'cons FE30_SO004-IT001E18299595'!F6+'consumi FE31-IT001E18351421'!F6+'consumi FE31bis-IT001E18325662'!F6+'consumi FE32-IT001E18349698'!F6+'consumi FE33-IT001E18305482'!F6+'FE34-IT001E18351415'!F6</f>
        <v>302940</v>
      </c>
    </row>
    <row r="9" spans="2:6" x14ac:dyDescent="0.2">
      <c r="B9" s="106" t="s">
        <v>238</v>
      </c>
      <c r="C9" s="52">
        <f>+'consumi FE01-IT001E18345607'!C7+'consumi FE02-IT001E18348362'!C7+'consumi FE03-IT001E18345568'!C7+'consumi FE03bis-IT001E18348322'!C7+'consumi FE04_05-IT001E18345565'!C7+'consumi FE06-IT001E18348314'!C7+'consumi FE07-IT001E18345559'!C7+'consumi FE08-IT001E18348286'!C7+'consumi FE1_C03-IT001E18341905'!C7+'consumi FE09-IT001E18348265'!C7+'consumi FE10-IT001E18348251'!C7+'consumi FE11-IT001E18348246'!C7+'consumi FE12-IT001E17676637'!C7+'consumi FE13-IT001E17676606'!C7+'consumi FE14-IT001E17660700'!C7+'consumi FE15-IT001E17615304'!C7+'consumi FE16-IT001E17676598'!C7+'consumi FE17-IT001E17676590'!C7+'consumi FE18-IT001E17676586'!C7+'consumi FE19-IT001E17615305'!C7+'consumi FE20-21-IT001E18340553'!C7+'consumi FE23-IT001E18342665'!C7+'consumi CD19-QE-IT001E18352649'!C7+'consumi SO004-IT001E18303549'!C7+'consumi FE26-IT001E18352660'!C7+'consumiFE26bis27-IT001E18340550'!C7+'consumi FE28-IT001E18351508'!C7+'consumi FE28bis-IT001E18351477'!C7+'consumi FE29-IT001E18351464'!C7+'cons FE29bFE30b-IT001E18325665'!C7+'cons FE30_SO004-IT001E18299595'!C7+'consumi FE31-IT001E18351421'!C7+'consumi FE31bis-IT001E18325662'!C7+'consumi FE32-IT001E18349698'!C7+'consumi FE33-IT001E18305482'!C7+'FE34-IT001E18351415'!C7</f>
        <v>71567</v>
      </c>
      <c r="D9" s="43">
        <f>+'consumi FE01-IT001E18345607'!D7+'consumi FE02-IT001E18348362'!D7+'consumi FE03-IT001E18345568'!D7+'consumi FE03bis-IT001E18348322'!D7+'consumi FE04_05-IT001E18345565'!D7+'consumi FE06-IT001E18348314'!D7+'consumi FE07-IT001E18345559'!D7+'consumi FE08-IT001E18348286'!D7+'consumi FE1_C03-IT001E18341905'!D7+'consumi FE09-IT001E18348265'!D7+'consumi FE10-IT001E18348251'!D7+'consumi FE11-IT001E18348246'!D7+'consumi FE12-IT001E17676637'!D7+'consumi FE13-IT001E17676606'!D7+'consumi FE14-IT001E17660700'!D7+'consumi FE15-IT001E17615304'!D7+'consumi FE16-IT001E17676598'!D7+'consumi FE17-IT001E17676590'!D7+'consumi FE18-IT001E17676586'!D7+'consumi FE19-IT001E17615305'!D7+'consumi FE20-21-IT001E18340553'!D7+'consumi FE23-IT001E18342665'!D7+'consumi CD19-QE-IT001E18352649'!D7+'consumi SO004-IT001E18303549'!D7+'consumi FE26-IT001E18352660'!D7+'consumiFE26bis27-IT001E18340550'!D7+'consumi FE28-IT001E18351508'!D7+'consumi FE28bis-IT001E18351477'!D7+'consumi FE29-IT001E18351464'!D7+'cons FE29bFE30b-IT001E18325665'!D7+'cons FE30_SO004-IT001E18299595'!D7+'consumi FE31-IT001E18351421'!D7+'consumi FE31bis-IT001E18325662'!D7+'consumi FE32-IT001E18349698'!D7+'consumi FE33-IT001E18305482'!D7+'FE34-IT001E18351415'!D7</f>
        <v>67733</v>
      </c>
      <c r="E9" s="53">
        <f>+'consumi FE01-IT001E18345607'!E7+'consumi FE02-IT001E18348362'!E7+'consumi FE03-IT001E18345568'!E7+'consumi FE03bis-IT001E18348322'!E7+'consumi FE04_05-IT001E18345565'!E7+'consumi FE06-IT001E18348314'!E7+'consumi FE07-IT001E18345559'!E7+'consumi FE08-IT001E18348286'!E7+'consumi FE1_C03-IT001E18341905'!E7+'consumi FE09-IT001E18348265'!E7+'consumi FE10-IT001E18348251'!E7+'consumi FE11-IT001E18348246'!E7+'consumi FE12-IT001E17676637'!E7+'consumi FE13-IT001E17676606'!E7+'consumi FE14-IT001E17660700'!E7+'consumi FE15-IT001E17615304'!E7+'consumi FE16-IT001E17676598'!E7+'consumi FE17-IT001E17676590'!E7+'consumi FE18-IT001E17676586'!E7+'consumi FE19-IT001E17615305'!E7+'consumi FE20-21-IT001E18340553'!E7+'consumi FE23-IT001E18342665'!E7+'consumi CD19-QE-IT001E18352649'!E7+'consumi SO004-IT001E18303549'!E7+'consumi FE26-IT001E18352660'!E7+'consumiFE26bis27-IT001E18340550'!E7+'consumi FE28-IT001E18351508'!E7+'consumi FE28bis-IT001E18351477'!E7+'consumi FE29-IT001E18351464'!E7+'cons FE29bFE30b-IT001E18325665'!E7+'cons FE30_SO004-IT001E18299595'!E7+'consumi FE31-IT001E18351421'!E7+'consumi FE31bis-IT001E18325662'!E7+'consumi FE32-IT001E18349698'!E7+'consumi FE33-IT001E18305482'!E7+'FE34-IT001E18351415'!E7</f>
        <v>125453</v>
      </c>
      <c r="F9" s="44">
        <f>+'consumi FE01-IT001E18345607'!F7+'consumi FE02-IT001E18348362'!F7+'consumi FE03-IT001E18345568'!F7+'consumi FE03bis-IT001E18348322'!F7+'consumi FE04_05-IT001E18345565'!F7+'consumi FE06-IT001E18348314'!F7+'consumi FE07-IT001E18345559'!F7+'consumi FE08-IT001E18348286'!F7+'consumi FE1_C03-IT001E18341905'!F7+'consumi FE09-IT001E18348265'!F7+'consumi FE10-IT001E18348251'!F7+'consumi FE11-IT001E18348246'!F7+'consumi FE12-IT001E17676637'!F7+'consumi FE13-IT001E17676606'!F7+'consumi FE14-IT001E17660700'!F7+'consumi FE15-IT001E17615304'!F7+'consumi FE16-IT001E17676598'!F7+'consumi FE17-IT001E17676590'!F7+'consumi FE18-IT001E17676586'!F7+'consumi FE19-IT001E17615305'!F7+'consumi FE20-21-IT001E18340553'!F7+'consumi FE23-IT001E18342665'!F7+'consumi CD19-QE-IT001E18352649'!F7+'consumi SO004-IT001E18303549'!F7+'consumi FE26-IT001E18352660'!F7+'consumiFE26bis27-IT001E18340550'!F7+'consumi FE28-IT001E18351508'!F7+'consumi FE28bis-IT001E18351477'!F7+'consumi FE29-IT001E18351464'!F7+'cons FE29bFE30b-IT001E18325665'!F7+'cons FE30_SO004-IT001E18299595'!F7+'consumi FE31-IT001E18351421'!F7+'consumi FE31bis-IT001E18325662'!F7+'consumi FE32-IT001E18349698'!F7+'consumi FE33-IT001E18305482'!F7+'FE34-IT001E18351415'!F7</f>
        <v>264753</v>
      </c>
    </row>
    <row r="10" spans="2:6" x14ac:dyDescent="0.2">
      <c r="B10" s="106" t="s">
        <v>239</v>
      </c>
      <c r="C10" s="52">
        <f>+'consumi FE01-IT001E18345607'!C8+'consumi FE02-IT001E18348362'!C8+'consumi FE03-IT001E18345568'!C8+'consumi FE03bis-IT001E18348322'!C8+'consumi FE04_05-IT001E18345565'!C8+'consumi FE06-IT001E18348314'!C8+'consumi FE07-IT001E18345559'!C8+'consumi FE08-IT001E18348286'!C8+'consumi FE1_C03-IT001E18341905'!C8+'consumi FE09-IT001E18348265'!C8+'consumi FE10-IT001E18348251'!C8+'consumi FE11-IT001E18348246'!C8+'consumi FE12-IT001E17676637'!C8+'consumi FE13-IT001E17676606'!C8+'consumi FE14-IT001E17660700'!C8+'consumi FE15-IT001E17615304'!C8+'consumi FE16-IT001E17676598'!C8+'consumi FE17-IT001E17676590'!C8+'consumi FE18-IT001E17676586'!C8+'consumi FE19-IT001E17615305'!C8+'consumi FE20-21-IT001E18340553'!C8+'consumi FE23-IT001E18342665'!C8+'consumi CD19-QE-IT001E18352649'!C8+'consumi SO004-IT001E18303549'!C8+'consumi FE26-IT001E18352660'!C8+'consumiFE26bis27-IT001E18340550'!C8+'consumi FE28-IT001E18351508'!C8+'consumi FE28bis-IT001E18351477'!C8+'consumi FE29-IT001E18351464'!C8+'cons FE29bFE30b-IT001E18325665'!C8+'cons FE30_SO004-IT001E18299595'!C8+'consumi FE31-IT001E18351421'!C8+'consumi FE31bis-IT001E18325662'!C8+'consumi FE32-IT001E18349698'!C8+'consumi FE33-IT001E18305482'!C8+'FE34-IT001E18351415'!C8</f>
        <v>80500</v>
      </c>
      <c r="D10" s="43">
        <f>+'consumi FE01-IT001E18345607'!D8+'consumi FE02-IT001E18348362'!D8+'consumi FE03-IT001E18345568'!D8+'consumi FE03bis-IT001E18348322'!D8+'consumi FE04_05-IT001E18345565'!D8+'consumi FE06-IT001E18348314'!D8+'consumi FE07-IT001E18345559'!D8+'consumi FE08-IT001E18348286'!D8+'consumi FE1_C03-IT001E18341905'!D8+'consumi FE09-IT001E18348265'!D8+'consumi FE10-IT001E18348251'!D8+'consumi FE11-IT001E18348246'!D8+'consumi FE12-IT001E17676637'!D8+'consumi FE13-IT001E17676606'!D8+'consumi FE14-IT001E17660700'!D8+'consumi FE15-IT001E17615304'!D8+'consumi FE16-IT001E17676598'!D8+'consumi FE17-IT001E17676590'!D8+'consumi FE18-IT001E17676586'!D8+'consumi FE19-IT001E17615305'!D8+'consumi FE20-21-IT001E18340553'!D8+'consumi FE23-IT001E18342665'!D8+'consumi CD19-QE-IT001E18352649'!D8+'consumi SO004-IT001E18303549'!D8+'consumi FE26-IT001E18352660'!D8+'consumiFE26bis27-IT001E18340550'!D8+'consumi FE28-IT001E18351508'!D8+'consumi FE28bis-IT001E18351477'!D8+'consumi FE29-IT001E18351464'!D8+'cons FE29bFE30b-IT001E18325665'!D8+'cons FE30_SO004-IT001E18299595'!D8+'consumi FE31-IT001E18351421'!D8+'consumi FE31bis-IT001E18325662'!D8+'consumi FE32-IT001E18349698'!D8+'consumi FE33-IT001E18305482'!D8+'FE34-IT001E18351415'!D8</f>
        <v>73178</v>
      </c>
      <c r="E10" s="53">
        <f>+'consumi FE01-IT001E18345607'!E8+'consumi FE02-IT001E18348362'!E8+'consumi FE03-IT001E18345568'!E8+'consumi FE03bis-IT001E18348322'!E8+'consumi FE04_05-IT001E18345565'!E8+'consumi FE06-IT001E18348314'!E8+'consumi FE07-IT001E18345559'!E8+'consumi FE08-IT001E18348286'!E8+'consumi FE1_C03-IT001E18341905'!E8+'consumi FE09-IT001E18348265'!E8+'consumi FE10-IT001E18348251'!E8+'consumi FE11-IT001E18348246'!E8+'consumi FE12-IT001E17676637'!E8+'consumi FE13-IT001E17676606'!E8+'consumi FE14-IT001E17660700'!E8+'consumi FE15-IT001E17615304'!E8+'consumi FE16-IT001E17676598'!E8+'consumi FE17-IT001E17676590'!E8+'consumi FE18-IT001E17676586'!E8+'consumi FE19-IT001E17615305'!E8+'consumi FE20-21-IT001E18340553'!E8+'consumi FE23-IT001E18342665'!E8+'consumi CD19-QE-IT001E18352649'!E8+'consumi SO004-IT001E18303549'!E8+'consumi FE26-IT001E18352660'!E8+'consumiFE26bis27-IT001E18340550'!E8+'consumi FE28-IT001E18351508'!E8+'consumi FE28bis-IT001E18351477'!E8+'consumi FE29-IT001E18351464'!E8+'cons FE29bFE30b-IT001E18325665'!E8+'cons FE30_SO004-IT001E18299595'!E8+'consumi FE31-IT001E18351421'!E8+'consumi FE31bis-IT001E18325662'!E8+'consumi FE32-IT001E18349698'!E8+'consumi FE33-IT001E18305482'!E8+'FE34-IT001E18351415'!E8</f>
        <v>142448</v>
      </c>
      <c r="F10" s="44">
        <f>+'consumi FE01-IT001E18345607'!F8+'consumi FE02-IT001E18348362'!F8+'consumi FE03-IT001E18345568'!F8+'consumi FE03bis-IT001E18348322'!F8+'consumi FE04_05-IT001E18345565'!F8+'consumi FE06-IT001E18348314'!F8+'consumi FE07-IT001E18345559'!F8+'consumi FE08-IT001E18348286'!F8+'consumi FE1_C03-IT001E18341905'!F8+'consumi FE09-IT001E18348265'!F8+'consumi FE10-IT001E18348251'!F8+'consumi FE11-IT001E18348246'!F8+'consumi FE12-IT001E17676637'!F8+'consumi FE13-IT001E17676606'!F8+'consumi FE14-IT001E17660700'!F8+'consumi FE15-IT001E17615304'!F8+'consumi FE16-IT001E17676598'!F8+'consumi FE17-IT001E17676590'!F8+'consumi FE18-IT001E17676586'!F8+'consumi FE19-IT001E17615305'!F8+'consumi FE20-21-IT001E18340553'!F8+'consumi FE23-IT001E18342665'!F8+'consumi CD19-QE-IT001E18352649'!F8+'consumi SO004-IT001E18303549'!F8+'consumi FE26-IT001E18352660'!F8+'consumiFE26bis27-IT001E18340550'!F8+'consumi FE28-IT001E18351508'!F8+'consumi FE28bis-IT001E18351477'!F8+'consumi FE29-IT001E18351464'!F8+'cons FE29bFE30b-IT001E18325665'!F8+'cons FE30_SO004-IT001E18299595'!F8+'consumi FE31-IT001E18351421'!F8+'consumi FE31bis-IT001E18325662'!F8+'consumi FE32-IT001E18349698'!F8+'consumi FE33-IT001E18305482'!F8+'FE34-IT001E18351415'!F8</f>
        <v>296126</v>
      </c>
    </row>
    <row r="11" spans="2:6" x14ac:dyDescent="0.2">
      <c r="B11" s="106" t="s">
        <v>240</v>
      </c>
      <c r="C11" s="52">
        <f>+'consumi FE01-IT001E18345607'!C9+'consumi FE02-IT001E18348362'!C9+'consumi FE03-IT001E18345568'!C9+'consumi FE03bis-IT001E18348322'!C9+'consumi FE04_05-IT001E18345565'!C9+'consumi FE06-IT001E18348314'!C9+'consumi FE07-IT001E18345559'!C9+'consumi FE08-IT001E18348286'!C9+'consumi FE1_C03-IT001E18341905'!C9+'consumi FE09-IT001E18348265'!C9+'consumi FE10-IT001E18348251'!C9+'consumi FE11-IT001E18348246'!C9+'consumi FE12-IT001E17676637'!C9+'consumi FE13-IT001E17676606'!C9+'consumi FE14-IT001E17660700'!C9+'consumi FE15-IT001E17615304'!C9+'consumi FE16-IT001E17676598'!C9+'consumi FE17-IT001E17676590'!C9+'consumi FE18-IT001E17676586'!C9+'consumi FE19-IT001E17615305'!C9+'consumi FE20-21-IT001E18340553'!C9+'consumi FE23-IT001E18342665'!C9+'consumi CD19-QE-IT001E18352649'!C9+'consumi SO004-IT001E18303549'!C9+'consumi FE26-IT001E18352660'!C9+'consumiFE26bis27-IT001E18340550'!C9+'consumi FE28-IT001E18351508'!C9+'consumi FE28bis-IT001E18351477'!C9+'consumi FE29-IT001E18351464'!C9+'cons FE29bFE30b-IT001E18325665'!C9+'cons FE30_SO004-IT001E18299595'!C9+'consumi FE31-IT001E18351421'!C9+'consumi FE31bis-IT001E18325662'!C9+'consumi FE32-IT001E18349698'!C9+'consumi FE33-IT001E18305482'!C9+'FE34-IT001E18351415'!C9</f>
        <v>74141</v>
      </c>
      <c r="D11" s="43">
        <f>+'consumi FE01-IT001E18345607'!D9+'consumi FE02-IT001E18348362'!D9+'consumi FE03-IT001E18345568'!D9+'consumi FE03bis-IT001E18348322'!D9+'consumi FE04_05-IT001E18345565'!D9+'consumi FE06-IT001E18348314'!D9+'consumi FE07-IT001E18345559'!D9+'consumi FE08-IT001E18348286'!D9+'consumi FE1_C03-IT001E18341905'!D9+'consumi FE09-IT001E18348265'!D9+'consumi FE10-IT001E18348251'!D9+'consumi FE11-IT001E18348246'!D9+'consumi FE12-IT001E17676637'!D9+'consumi FE13-IT001E17676606'!D9+'consumi FE14-IT001E17660700'!D9+'consumi FE15-IT001E17615304'!D9+'consumi FE16-IT001E17676598'!D9+'consumi FE17-IT001E17676590'!D9+'consumi FE18-IT001E17676586'!D9+'consumi FE19-IT001E17615305'!D9+'consumi FE20-21-IT001E18340553'!D9+'consumi FE23-IT001E18342665'!D9+'consumi CD19-QE-IT001E18352649'!D9+'consumi SO004-IT001E18303549'!D9+'consumi FE26-IT001E18352660'!D9+'consumiFE26bis27-IT001E18340550'!D9+'consumi FE28-IT001E18351508'!D9+'consumi FE28bis-IT001E18351477'!D9+'consumi FE29-IT001E18351464'!D9+'cons FE29bFE30b-IT001E18325665'!D9+'cons FE30_SO004-IT001E18299595'!D9+'consumi FE31-IT001E18351421'!D9+'consumi FE31bis-IT001E18325662'!D9+'consumi FE32-IT001E18349698'!D9+'consumi FE33-IT001E18305482'!D9+'FE34-IT001E18351415'!D9</f>
        <v>55600</v>
      </c>
      <c r="E11" s="53">
        <f>+'consumi FE01-IT001E18345607'!E9+'consumi FE02-IT001E18348362'!E9+'consumi FE03-IT001E18345568'!E9+'consumi FE03bis-IT001E18348322'!E9+'consumi FE04_05-IT001E18345565'!E9+'consumi FE06-IT001E18348314'!E9+'consumi FE07-IT001E18345559'!E9+'consumi FE08-IT001E18348286'!E9+'consumi FE1_C03-IT001E18341905'!E9+'consumi FE09-IT001E18348265'!E9+'consumi FE10-IT001E18348251'!E9+'consumi FE11-IT001E18348246'!E9+'consumi FE12-IT001E17676637'!E9+'consumi FE13-IT001E17676606'!E9+'consumi FE14-IT001E17660700'!E9+'consumi FE15-IT001E17615304'!E9+'consumi FE16-IT001E17676598'!E9+'consumi FE17-IT001E17676590'!E9+'consumi FE18-IT001E17676586'!E9+'consumi FE19-IT001E17615305'!E9+'consumi FE20-21-IT001E18340553'!E9+'consumi FE23-IT001E18342665'!E9+'consumi CD19-QE-IT001E18352649'!E9+'consumi SO004-IT001E18303549'!E9+'consumi FE26-IT001E18352660'!E9+'consumiFE26bis27-IT001E18340550'!E9+'consumi FE28-IT001E18351508'!E9+'consumi FE28bis-IT001E18351477'!E9+'consumi FE29-IT001E18351464'!E9+'cons FE29bFE30b-IT001E18325665'!E9+'cons FE30_SO004-IT001E18299595'!E9+'consumi FE31-IT001E18351421'!E9+'consumi FE31bis-IT001E18325662'!E9+'consumi FE32-IT001E18349698'!E9+'consumi FE33-IT001E18305482'!E9+'FE34-IT001E18351415'!E9</f>
        <v>130338</v>
      </c>
      <c r="F11" s="44">
        <f>+'consumi FE01-IT001E18345607'!F9+'consumi FE02-IT001E18348362'!F9+'consumi FE03-IT001E18345568'!F9+'consumi FE03bis-IT001E18348322'!F9+'consumi FE04_05-IT001E18345565'!F9+'consumi FE06-IT001E18348314'!F9+'consumi FE07-IT001E18345559'!F9+'consumi FE08-IT001E18348286'!F9+'consumi FE1_C03-IT001E18341905'!F9+'consumi FE09-IT001E18348265'!F9+'consumi FE10-IT001E18348251'!F9+'consumi FE11-IT001E18348246'!F9+'consumi FE12-IT001E17676637'!F9+'consumi FE13-IT001E17676606'!F9+'consumi FE14-IT001E17660700'!F9+'consumi FE15-IT001E17615304'!F9+'consumi FE16-IT001E17676598'!F9+'consumi FE17-IT001E17676590'!F9+'consumi FE18-IT001E17676586'!F9+'consumi FE19-IT001E17615305'!F9+'consumi FE20-21-IT001E18340553'!F9+'consumi FE23-IT001E18342665'!F9+'consumi CD19-QE-IT001E18352649'!F9+'consumi SO004-IT001E18303549'!F9+'consumi FE26-IT001E18352660'!F9+'consumiFE26bis27-IT001E18340550'!F9+'consumi FE28-IT001E18351508'!F9+'consumi FE28bis-IT001E18351477'!F9+'consumi FE29-IT001E18351464'!F9+'cons FE29bFE30b-IT001E18325665'!F9+'cons FE30_SO004-IT001E18299595'!F9+'consumi FE31-IT001E18351421'!F9+'consumi FE31bis-IT001E18325662'!F9+'consumi FE32-IT001E18349698'!F9+'consumi FE33-IT001E18305482'!F9+'FE34-IT001E18351415'!F9</f>
        <v>260079</v>
      </c>
    </row>
    <row r="12" spans="2:6" x14ac:dyDescent="0.2">
      <c r="B12" s="106" t="s">
        <v>241</v>
      </c>
      <c r="C12" s="52">
        <f>+'consumi FE01-IT001E18345607'!C10+'consumi FE02-IT001E18348362'!C10+'consumi FE03-IT001E18345568'!C10+'consumi FE03bis-IT001E18348322'!C10+'consumi FE04_05-IT001E18345565'!C10+'consumi FE06-IT001E18348314'!C10+'consumi FE07-IT001E18345559'!C10+'consumi FE08-IT001E18348286'!C10+'consumi FE1_C03-IT001E18341905'!C10+'consumi FE09-IT001E18348265'!C10+'consumi FE10-IT001E18348251'!C10+'consumi FE11-IT001E18348246'!C10+'consumi FE12-IT001E17676637'!C10+'consumi FE13-IT001E17676606'!C10+'consumi FE14-IT001E17660700'!C10+'consumi FE15-IT001E17615304'!C10+'consumi FE16-IT001E17676598'!C10+'consumi FE17-IT001E17676590'!C10+'consumi FE18-IT001E17676586'!C10+'consumi FE19-IT001E17615305'!C10+'consumi FE20-21-IT001E18340553'!C10+'consumi FE23-IT001E18342665'!C10+'consumi CD19-QE-IT001E18352649'!C10+'consumi SO004-IT001E18303549'!C10+'consumi FE26-IT001E18352660'!C10+'consumiFE26bis27-IT001E18340550'!C10+'consumi FE28-IT001E18351508'!C10+'consumi FE28bis-IT001E18351477'!C10+'consumi FE29-IT001E18351464'!C10+'cons FE29bFE30b-IT001E18325665'!C10+'cons FE30_SO004-IT001E18299595'!C10+'consumi FE31-IT001E18351421'!C10+'consumi FE31bis-IT001E18325662'!C10+'consumi FE32-IT001E18349698'!C10+'consumi FE33-IT001E18305482'!C10+'FE34-IT001E18351415'!C10</f>
        <v>85217</v>
      </c>
      <c r="D12" s="43">
        <f>+'consumi FE01-IT001E18345607'!D10+'consumi FE02-IT001E18348362'!D10+'consumi FE03-IT001E18345568'!D10+'consumi FE03bis-IT001E18348322'!D10+'consumi FE04_05-IT001E18345565'!D10+'consumi FE06-IT001E18348314'!D10+'consumi FE07-IT001E18345559'!D10+'consumi FE08-IT001E18348286'!D10+'consumi FE1_C03-IT001E18341905'!D10+'consumi FE09-IT001E18348265'!D10+'consumi FE10-IT001E18348251'!D10+'consumi FE11-IT001E18348246'!D10+'consumi FE12-IT001E17676637'!D10+'consumi FE13-IT001E17676606'!D10+'consumi FE14-IT001E17660700'!D10+'consumi FE15-IT001E17615304'!D10+'consumi FE16-IT001E17676598'!D10+'consumi FE17-IT001E17676590'!D10+'consumi FE18-IT001E17676586'!D10+'consumi FE19-IT001E17615305'!D10+'consumi FE20-21-IT001E18340553'!D10+'consumi FE23-IT001E18342665'!D10+'consumi CD19-QE-IT001E18352649'!D10+'consumi SO004-IT001E18303549'!D10+'consumi FE26-IT001E18352660'!D10+'consumiFE26bis27-IT001E18340550'!D10+'consumi FE28-IT001E18351508'!D10+'consumi FE28bis-IT001E18351477'!D10+'consumi FE29-IT001E18351464'!D10+'cons FE29bFE30b-IT001E18325665'!D10+'cons FE30_SO004-IT001E18299595'!D10+'consumi FE31-IT001E18351421'!D10+'consumi FE31bis-IT001E18325662'!D10+'consumi FE32-IT001E18349698'!D10+'consumi FE33-IT001E18305482'!D10+'FE34-IT001E18351415'!D10</f>
        <v>60644</v>
      </c>
      <c r="E12" s="53">
        <f>+'consumi FE01-IT001E18345607'!E10+'consumi FE02-IT001E18348362'!E10+'consumi FE03-IT001E18345568'!E10+'consumi FE03bis-IT001E18348322'!E10+'consumi FE04_05-IT001E18345565'!E10+'consumi FE06-IT001E18348314'!E10+'consumi FE07-IT001E18345559'!E10+'consumi FE08-IT001E18348286'!E10+'consumi FE1_C03-IT001E18341905'!E10+'consumi FE09-IT001E18348265'!E10+'consumi FE10-IT001E18348251'!E10+'consumi FE11-IT001E18348246'!E10+'consumi FE12-IT001E17676637'!E10+'consumi FE13-IT001E17676606'!E10+'consumi FE14-IT001E17660700'!E10+'consumi FE15-IT001E17615304'!E10+'consumi FE16-IT001E17676598'!E10+'consumi FE17-IT001E17676590'!E10+'consumi FE18-IT001E17676586'!E10+'consumi FE19-IT001E17615305'!E10+'consumi FE20-21-IT001E18340553'!E10+'consumi FE23-IT001E18342665'!E10+'consumi CD19-QE-IT001E18352649'!E10+'consumi SO004-IT001E18303549'!E10+'consumi FE26-IT001E18352660'!E10+'consumiFE26bis27-IT001E18340550'!E10+'consumi FE28-IT001E18351508'!E10+'consumi FE28bis-IT001E18351477'!E10+'consumi FE29-IT001E18351464'!E10+'cons FE29bFE30b-IT001E18325665'!E10+'cons FE30_SO004-IT001E18299595'!E10+'consumi FE31-IT001E18351421'!E10+'consumi FE31bis-IT001E18325662'!E10+'consumi FE32-IT001E18349698'!E10+'consumi FE33-IT001E18305482'!E10+'FE34-IT001E18351415'!E10</f>
        <v>123772</v>
      </c>
      <c r="F12" s="44">
        <f>+'consumi FE01-IT001E18345607'!F10+'consumi FE02-IT001E18348362'!F10+'consumi FE03-IT001E18345568'!F10+'consumi FE03bis-IT001E18348322'!F10+'consumi FE04_05-IT001E18345565'!F10+'consumi FE06-IT001E18348314'!F10+'consumi FE07-IT001E18345559'!F10+'consumi FE08-IT001E18348286'!F10+'consumi FE1_C03-IT001E18341905'!F10+'consumi FE09-IT001E18348265'!F10+'consumi FE10-IT001E18348251'!F10+'consumi FE11-IT001E18348246'!F10+'consumi FE12-IT001E17676637'!F10+'consumi FE13-IT001E17676606'!F10+'consumi FE14-IT001E17660700'!F10+'consumi FE15-IT001E17615304'!F10+'consumi FE16-IT001E17676598'!F10+'consumi FE17-IT001E17676590'!F10+'consumi FE18-IT001E17676586'!F10+'consumi FE19-IT001E17615305'!F10+'consumi FE20-21-IT001E18340553'!F10+'consumi FE23-IT001E18342665'!F10+'consumi CD19-QE-IT001E18352649'!F10+'consumi SO004-IT001E18303549'!F10+'consumi FE26-IT001E18352660'!F10+'consumiFE26bis27-IT001E18340550'!F10+'consumi FE28-IT001E18351508'!F10+'consumi FE28bis-IT001E18351477'!F10+'consumi FE29-IT001E18351464'!F10+'cons FE29bFE30b-IT001E18325665'!F10+'cons FE30_SO004-IT001E18299595'!F10+'consumi FE31-IT001E18351421'!F10+'consumi FE31bis-IT001E18325662'!F10+'consumi FE32-IT001E18349698'!F10+'consumi FE33-IT001E18305482'!F10+'FE34-IT001E18351415'!F10</f>
        <v>269633</v>
      </c>
    </row>
    <row r="13" spans="2:6" x14ac:dyDescent="0.2">
      <c r="B13" s="106" t="s">
        <v>242</v>
      </c>
      <c r="C13" s="52">
        <f>+'consumi FE01-IT001E18345607'!C11+'consumi FE02-IT001E18348362'!C11+'consumi FE03-IT001E18345568'!C11+'consumi FE03bis-IT001E18348322'!C11+'consumi FE04_05-IT001E18345565'!C11+'consumi FE06-IT001E18348314'!C11+'consumi FE07-IT001E18345559'!C11+'consumi FE08-IT001E18348286'!C11+'consumi FE1_C03-IT001E18341905'!C11+'consumi FE09-IT001E18348265'!C11+'consumi FE10-IT001E18348251'!C11+'consumi FE11-IT001E18348246'!C11+'consumi FE12-IT001E17676637'!C11+'consumi FE13-IT001E17676606'!C11+'consumi FE14-IT001E17660700'!C11+'consumi FE15-IT001E17615304'!C11+'consumi FE16-IT001E17676598'!C11+'consumi FE17-IT001E17676590'!C11+'consumi FE18-IT001E17676586'!C11+'consumi FE19-IT001E17615305'!C11+'consumi FE20-21-IT001E18340553'!C11+'consumi FE23-IT001E18342665'!C11+'consumi CD19-QE-IT001E18352649'!C11+'consumi SO004-IT001E18303549'!C11+'consumi FE26-IT001E18352660'!C11+'consumiFE26bis27-IT001E18340550'!C11+'consumi FE28-IT001E18351508'!C11+'consumi FE28bis-IT001E18351477'!C11+'consumi FE29-IT001E18351464'!C11+'cons FE29bFE30b-IT001E18325665'!C11+'cons FE30_SO004-IT001E18299595'!C11+'consumi FE31-IT001E18351421'!C11+'consumi FE31bis-IT001E18325662'!C11+'consumi FE32-IT001E18349698'!C11+'consumi FE33-IT001E18305482'!C11+'FE34-IT001E18351415'!C11</f>
        <v>86400</v>
      </c>
      <c r="D13" s="43">
        <f>+'consumi FE01-IT001E18345607'!D11+'consumi FE02-IT001E18348362'!D11+'consumi FE03-IT001E18345568'!D11+'consumi FE03bis-IT001E18348322'!D11+'consumi FE04_05-IT001E18345565'!D11+'consumi FE06-IT001E18348314'!D11+'consumi FE07-IT001E18345559'!D11+'consumi FE08-IT001E18348286'!D11+'consumi FE1_C03-IT001E18341905'!D11+'consumi FE09-IT001E18348265'!D11+'consumi FE10-IT001E18348251'!D11+'consumi FE11-IT001E18348246'!D11+'consumi FE12-IT001E17676637'!D11+'consumi FE13-IT001E17676606'!D11+'consumi FE14-IT001E17660700'!D11+'consumi FE15-IT001E17615304'!D11+'consumi FE16-IT001E17676598'!D11+'consumi FE17-IT001E17676590'!D11+'consumi FE18-IT001E17676586'!D11+'consumi FE19-IT001E17615305'!D11+'consumi FE20-21-IT001E18340553'!D11+'consumi FE23-IT001E18342665'!D11+'consumi CD19-QE-IT001E18352649'!D11+'consumi SO004-IT001E18303549'!D11+'consumi FE26-IT001E18352660'!D11+'consumiFE26bis27-IT001E18340550'!D11+'consumi FE28-IT001E18351508'!D11+'consumi FE28bis-IT001E18351477'!D11+'consumi FE29-IT001E18351464'!D11+'cons FE29bFE30b-IT001E18325665'!D11+'cons FE30_SO004-IT001E18299595'!D11+'consumi FE31-IT001E18351421'!D11+'consumi FE31bis-IT001E18325662'!D11+'consumi FE32-IT001E18349698'!D11+'consumi FE33-IT001E18305482'!D11+'FE34-IT001E18351415'!D11</f>
        <v>60427</v>
      </c>
      <c r="E13" s="53">
        <f>+'consumi FE01-IT001E18345607'!E11+'consumi FE02-IT001E18348362'!E11+'consumi FE03-IT001E18345568'!E11+'consumi FE03bis-IT001E18348322'!E11+'consumi FE04_05-IT001E18345565'!E11+'consumi FE06-IT001E18348314'!E11+'consumi FE07-IT001E18345559'!E11+'consumi FE08-IT001E18348286'!E11+'consumi FE1_C03-IT001E18341905'!E11+'consumi FE09-IT001E18348265'!E11+'consumi FE10-IT001E18348251'!E11+'consumi FE11-IT001E18348246'!E11+'consumi FE12-IT001E17676637'!E11+'consumi FE13-IT001E17676606'!E11+'consumi FE14-IT001E17660700'!E11+'consumi FE15-IT001E17615304'!E11+'consumi FE16-IT001E17676598'!E11+'consumi FE17-IT001E17676590'!E11+'consumi FE18-IT001E17676586'!E11+'consumi FE19-IT001E17615305'!E11+'consumi FE20-21-IT001E18340553'!E11+'consumi FE23-IT001E18342665'!E11+'consumi CD19-QE-IT001E18352649'!E11+'consumi SO004-IT001E18303549'!E11+'consumi FE26-IT001E18352660'!E11+'consumiFE26bis27-IT001E18340550'!E11+'consumi FE28-IT001E18351508'!E11+'consumi FE28bis-IT001E18351477'!E11+'consumi FE29-IT001E18351464'!E11+'cons FE29bFE30b-IT001E18325665'!E11+'cons FE30_SO004-IT001E18299595'!E11+'consumi FE31-IT001E18351421'!E11+'consumi FE31bis-IT001E18325662'!E11+'consumi FE32-IT001E18349698'!E11+'consumi FE33-IT001E18305482'!E11+'FE34-IT001E18351415'!E11</f>
        <v>117519</v>
      </c>
      <c r="F13" s="44">
        <f>+'consumi FE01-IT001E18345607'!F11+'consumi FE02-IT001E18348362'!F11+'consumi FE03-IT001E18345568'!F11+'consumi FE03bis-IT001E18348322'!F11+'consumi FE04_05-IT001E18345565'!F11+'consumi FE06-IT001E18348314'!F11+'consumi FE07-IT001E18345559'!F11+'consumi FE08-IT001E18348286'!F11+'consumi FE1_C03-IT001E18341905'!F11+'consumi FE09-IT001E18348265'!F11+'consumi FE10-IT001E18348251'!F11+'consumi FE11-IT001E18348246'!F11+'consumi FE12-IT001E17676637'!F11+'consumi FE13-IT001E17676606'!F11+'consumi FE14-IT001E17660700'!F11+'consumi FE15-IT001E17615304'!F11+'consumi FE16-IT001E17676598'!F11+'consumi FE17-IT001E17676590'!F11+'consumi FE18-IT001E17676586'!F11+'consumi FE19-IT001E17615305'!F11+'consumi FE20-21-IT001E18340553'!F11+'consumi FE23-IT001E18342665'!F11+'consumi CD19-QE-IT001E18352649'!F11+'consumi SO004-IT001E18303549'!F11+'consumi FE26-IT001E18352660'!F11+'consumiFE26bis27-IT001E18340550'!F11+'consumi FE28-IT001E18351508'!F11+'consumi FE28bis-IT001E18351477'!F11+'consumi FE29-IT001E18351464'!F11+'cons FE29bFE30b-IT001E18325665'!F11+'cons FE30_SO004-IT001E18299595'!F11+'consumi FE31-IT001E18351421'!F11+'consumi FE31bis-IT001E18325662'!F11+'consumi FE32-IT001E18349698'!F11+'consumi FE33-IT001E18305482'!F11+'FE34-IT001E18351415'!F11</f>
        <v>264346</v>
      </c>
    </row>
    <row r="14" spans="2:6" x14ac:dyDescent="0.2">
      <c r="B14" s="106" t="s">
        <v>243</v>
      </c>
      <c r="C14" s="52">
        <f>+'consumi FE01-IT001E18345607'!C12+'consumi FE02-IT001E18348362'!C12+'consumi FE03-IT001E18345568'!C12+'consumi FE03bis-IT001E18348322'!C12+'consumi FE04_05-IT001E18345565'!C12+'consumi FE06-IT001E18348314'!C12+'consumi FE07-IT001E18345559'!C12+'consumi FE08-IT001E18348286'!C12+'consumi FE1_C03-IT001E18341905'!C12+'consumi FE09-IT001E18348265'!C12+'consumi FE10-IT001E18348251'!C12+'consumi FE11-IT001E18348246'!C12+'consumi FE12-IT001E17676637'!C12+'consumi FE13-IT001E17676606'!C12+'consumi FE14-IT001E17660700'!C12+'consumi FE15-IT001E17615304'!C12+'consumi FE16-IT001E17676598'!C12+'consumi FE17-IT001E17676590'!C12+'consumi FE18-IT001E17676586'!C12+'consumi FE19-IT001E17615305'!C12+'consumi FE20-21-IT001E18340553'!C12+'consumi FE23-IT001E18342665'!C12+'consumi CD19-QE-IT001E18352649'!C12+'consumi SO004-IT001E18303549'!C12+'consumi FE26-IT001E18352660'!C12+'consumiFE26bis27-IT001E18340550'!C12+'consumi FE28-IT001E18351508'!C12+'consumi FE28bis-IT001E18351477'!C12+'consumi FE29-IT001E18351464'!C12+'cons FE29bFE30b-IT001E18325665'!C12+'cons FE30_SO004-IT001E18299595'!C12+'consumi FE31-IT001E18351421'!C12+'consumi FE31bis-IT001E18325662'!C12+'consumi FE32-IT001E18349698'!C12+'consumi FE33-IT001E18305482'!C12+'FE34-IT001E18351415'!C12</f>
        <v>115258</v>
      </c>
      <c r="D14" s="43">
        <f>+'consumi FE01-IT001E18345607'!D12+'consumi FE02-IT001E18348362'!D12+'consumi FE03-IT001E18345568'!D12+'consumi FE03bis-IT001E18348322'!D12+'consumi FE04_05-IT001E18345565'!D12+'consumi FE06-IT001E18348314'!D12+'consumi FE07-IT001E18345559'!D12+'consumi FE08-IT001E18348286'!D12+'consumi FE1_C03-IT001E18341905'!D12+'consumi FE09-IT001E18348265'!D12+'consumi FE10-IT001E18348251'!D12+'consumi FE11-IT001E18348246'!D12+'consumi FE12-IT001E17676637'!D12+'consumi FE13-IT001E17676606'!D12+'consumi FE14-IT001E17660700'!D12+'consumi FE15-IT001E17615304'!D12+'consumi FE16-IT001E17676598'!D12+'consumi FE17-IT001E17676590'!D12+'consumi FE18-IT001E17676586'!D12+'consumi FE19-IT001E17615305'!D12+'consumi FE20-21-IT001E18340553'!D12+'consumi FE23-IT001E18342665'!D12+'consumi CD19-QE-IT001E18352649'!D12+'consumi SO004-IT001E18303549'!D12+'consumi FE26-IT001E18352660'!D12+'consumiFE26bis27-IT001E18340550'!D12+'consumi FE28-IT001E18351508'!D12+'consumi FE28bis-IT001E18351477'!D12+'consumi FE29-IT001E18351464'!D12+'cons FE29bFE30b-IT001E18325665'!D12+'cons FE30_SO004-IT001E18299595'!D12+'consumi FE31-IT001E18351421'!D12+'consumi FE31bis-IT001E18325662'!D12+'consumi FE32-IT001E18349698'!D12+'consumi FE33-IT001E18305482'!D12+'FE34-IT001E18351415'!D12</f>
        <v>68445</v>
      </c>
      <c r="E14" s="53">
        <f>+'consumi FE01-IT001E18345607'!E12+'consumi FE02-IT001E18348362'!E12+'consumi FE03-IT001E18345568'!E12+'consumi FE03bis-IT001E18348322'!E12+'consumi FE04_05-IT001E18345565'!E12+'consumi FE06-IT001E18348314'!E12+'consumi FE07-IT001E18345559'!E12+'consumi FE08-IT001E18348286'!E12+'consumi FE1_C03-IT001E18341905'!E12+'consumi FE09-IT001E18348265'!E12+'consumi FE10-IT001E18348251'!E12+'consumi FE11-IT001E18348246'!E12+'consumi FE12-IT001E17676637'!E12+'consumi FE13-IT001E17676606'!E12+'consumi FE14-IT001E17660700'!E12+'consumi FE15-IT001E17615304'!E12+'consumi FE16-IT001E17676598'!E12+'consumi FE17-IT001E17676590'!E12+'consumi FE18-IT001E17676586'!E12+'consumi FE19-IT001E17615305'!E12+'consumi FE20-21-IT001E18340553'!E12+'consumi FE23-IT001E18342665'!E12+'consumi CD19-QE-IT001E18352649'!E12+'consumi SO004-IT001E18303549'!E12+'consumi FE26-IT001E18352660'!E12+'consumiFE26bis27-IT001E18340550'!E12+'consumi FE28-IT001E18351508'!E12+'consumi FE28bis-IT001E18351477'!E12+'consumi FE29-IT001E18351464'!E12+'cons FE29bFE30b-IT001E18325665'!E12+'cons FE30_SO004-IT001E18299595'!E12+'consumi FE31-IT001E18351421'!E12+'consumi FE31bis-IT001E18325662'!E12+'consumi FE32-IT001E18349698'!E12+'consumi FE33-IT001E18305482'!E12+'FE34-IT001E18351415'!E12</f>
        <v>128264</v>
      </c>
      <c r="F14" s="44">
        <f>+'consumi FE01-IT001E18345607'!F12+'consumi FE02-IT001E18348362'!F12+'consumi FE03-IT001E18345568'!F12+'consumi FE03bis-IT001E18348322'!F12+'consumi FE04_05-IT001E18345565'!F12+'consumi FE06-IT001E18348314'!F12+'consumi FE07-IT001E18345559'!F12+'consumi FE08-IT001E18348286'!F12+'consumi FE1_C03-IT001E18341905'!F12+'consumi FE09-IT001E18348265'!F12+'consumi FE10-IT001E18348251'!F12+'consumi FE11-IT001E18348246'!F12+'consumi FE12-IT001E17676637'!F12+'consumi FE13-IT001E17676606'!F12+'consumi FE14-IT001E17660700'!F12+'consumi FE15-IT001E17615304'!F12+'consumi FE16-IT001E17676598'!F12+'consumi FE17-IT001E17676590'!F12+'consumi FE18-IT001E17676586'!F12+'consumi FE19-IT001E17615305'!F12+'consumi FE20-21-IT001E18340553'!F12+'consumi FE23-IT001E18342665'!F12+'consumi CD19-QE-IT001E18352649'!F12+'consumi SO004-IT001E18303549'!F12+'consumi FE26-IT001E18352660'!F12+'consumiFE26bis27-IT001E18340550'!F12+'consumi FE28-IT001E18351508'!F12+'consumi FE28bis-IT001E18351477'!F12+'consumi FE29-IT001E18351464'!F12+'cons FE29bFE30b-IT001E18325665'!F12+'cons FE30_SO004-IT001E18299595'!F12+'consumi FE31-IT001E18351421'!F12+'consumi FE31bis-IT001E18325662'!F12+'consumi FE32-IT001E18349698'!F12+'consumi FE33-IT001E18305482'!F12+'FE34-IT001E18351415'!F12</f>
        <v>311967</v>
      </c>
    </row>
    <row r="15" spans="2:6" x14ac:dyDescent="0.2">
      <c r="B15" s="106" t="s">
        <v>244</v>
      </c>
      <c r="C15" s="52">
        <f>+'consumi FE01-IT001E18345607'!C13+'consumi FE02-IT001E18348362'!C13+'consumi FE03-IT001E18345568'!C13+'consumi FE03bis-IT001E18348322'!C13+'consumi FE04_05-IT001E18345565'!C13+'consumi FE06-IT001E18348314'!C13+'consumi FE07-IT001E18345559'!C13+'consumi FE08-IT001E18348286'!C13+'consumi FE1_C03-IT001E18341905'!C13+'consumi FE09-IT001E18348265'!C13+'consumi FE10-IT001E18348251'!C13+'consumi FE11-IT001E18348246'!C13+'consumi FE12-IT001E17676637'!C13+'consumi FE13-IT001E17676606'!C13+'consumi FE14-IT001E17660700'!C13+'consumi FE15-IT001E17615304'!C13+'consumi FE16-IT001E17676598'!C13+'consumi FE17-IT001E17676590'!C13+'consumi FE18-IT001E17676586'!C13+'consumi FE19-IT001E17615305'!C13+'consumi FE20-21-IT001E18340553'!C13+'consumi FE23-IT001E18342665'!C13+'consumi CD19-QE-IT001E18352649'!C13+'consumi SO004-IT001E18303549'!C13+'consumi FE26-IT001E18352660'!C13+'consumiFE26bis27-IT001E18340550'!C13+'consumi FE28-IT001E18351508'!C13+'consumi FE28bis-IT001E18351477'!C13+'consumi FE29-IT001E18351464'!C13+'cons FE29bFE30b-IT001E18325665'!C13+'cons FE30_SO004-IT001E18299595'!C13+'consumi FE31-IT001E18351421'!C13+'consumi FE31bis-IT001E18325662'!C13+'consumi FE32-IT001E18349698'!C13+'consumi FE33-IT001E18305482'!C13+'FE34-IT001E18351415'!C13</f>
        <v>102914</v>
      </c>
      <c r="D15" s="43">
        <f>+'consumi FE01-IT001E18345607'!D13+'consumi FE02-IT001E18348362'!D13+'consumi FE03-IT001E18345568'!D13+'consumi FE03bis-IT001E18348322'!D13+'consumi FE04_05-IT001E18345565'!D13+'consumi FE06-IT001E18348314'!D13+'consumi FE07-IT001E18345559'!D13+'consumi FE08-IT001E18348286'!D13+'consumi FE1_C03-IT001E18341905'!D13+'consumi FE09-IT001E18348265'!D13+'consumi FE10-IT001E18348251'!D13+'consumi FE11-IT001E18348246'!D13+'consumi FE12-IT001E17676637'!D13+'consumi FE13-IT001E17676606'!D13+'consumi FE14-IT001E17660700'!D13+'consumi FE15-IT001E17615304'!D13+'consumi FE16-IT001E17676598'!D13+'consumi FE17-IT001E17676590'!D13+'consumi FE18-IT001E17676586'!D13+'consumi FE19-IT001E17615305'!D13+'consumi FE20-21-IT001E18340553'!D13+'consumi FE23-IT001E18342665'!D13+'consumi CD19-QE-IT001E18352649'!D13+'consumi SO004-IT001E18303549'!D13+'consumi FE26-IT001E18352660'!D13+'consumiFE26bis27-IT001E18340550'!D13+'consumi FE28-IT001E18351508'!D13+'consumi FE28bis-IT001E18351477'!D13+'consumi FE29-IT001E18351464'!D13+'cons FE29bFE30b-IT001E18325665'!D13+'cons FE30_SO004-IT001E18299595'!D13+'consumi FE31-IT001E18351421'!D13+'consumi FE31bis-IT001E18325662'!D13+'consumi FE32-IT001E18349698'!D13+'consumi FE33-IT001E18305482'!D13+'FE34-IT001E18351415'!D13</f>
        <v>72362</v>
      </c>
      <c r="E15" s="53">
        <f>+'consumi FE01-IT001E18345607'!E13+'consumi FE02-IT001E18348362'!E13+'consumi FE03-IT001E18345568'!E13+'consumi FE03bis-IT001E18348322'!E13+'consumi FE04_05-IT001E18345565'!E13+'consumi FE06-IT001E18348314'!E13+'consumi FE07-IT001E18345559'!E13+'consumi FE08-IT001E18348286'!E13+'consumi FE1_C03-IT001E18341905'!E13+'consumi FE09-IT001E18348265'!E13+'consumi FE10-IT001E18348251'!E13+'consumi FE11-IT001E18348246'!E13+'consumi FE12-IT001E17676637'!E13+'consumi FE13-IT001E17676606'!E13+'consumi FE14-IT001E17660700'!E13+'consumi FE15-IT001E17615304'!E13+'consumi FE16-IT001E17676598'!E13+'consumi FE17-IT001E17676590'!E13+'consumi FE18-IT001E17676586'!E13+'consumi FE19-IT001E17615305'!E13+'consumi FE20-21-IT001E18340553'!E13+'consumi FE23-IT001E18342665'!E13+'consumi CD19-QE-IT001E18352649'!E13+'consumi SO004-IT001E18303549'!E13+'consumi FE26-IT001E18352660'!E13+'consumiFE26bis27-IT001E18340550'!E13+'consumi FE28-IT001E18351508'!E13+'consumi FE28bis-IT001E18351477'!E13+'consumi FE29-IT001E18351464'!E13+'cons FE29bFE30b-IT001E18325665'!E13+'cons FE30_SO004-IT001E18299595'!E13+'consumi FE31-IT001E18351421'!E13+'consumi FE31bis-IT001E18325662'!E13+'consumi FE32-IT001E18349698'!E13+'consumi FE33-IT001E18305482'!E13+'FE34-IT001E18351415'!E13</f>
        <v>135393</v>
      </c>
      <c r="F15" s="44">
        <f>+'consumi FE01-IT001E18345607'!F13+'consumi FE02-IT001E18348362'!F13+'consumi FE03-IT001E18345568'!F13+'consumi FE03bis-IT001E18348322'!F13+'consumi FE04_05-IT001E18345565'!F13+'consumi FE06-IT001E18348314'!F13+'consumi FE07-IT001E18345559'!F13+'consumi FE08-IT001E18348286'!F13+'consumi FE1_C03-IT001E18341905'!F13+'consumi FE09-IT001E18348265'!F13+'consumi FE10-IT001E18348251'!F13+'consumi FE11-IT001E18348246'!F13+'consumi FE12-IT001E17676637'!F13+'consumi FE13-IT001E17676606'!F13+'consumi FE14-IT001E17660700'!F13+'consumi FE15-IT001E17615304'!F13+'consumi FE16-IT001E17676598'!F13+'consumi FE17-IT001E17676590'!F13+'consumi FE18-IT001E17676586'!F13+'consumi FE19-IT001E17615305'!F13+'consumi FE20-21-IT001E18340553'!F13+'consumi FE23-IT001E18342665'!F13+'consumi CD19-QE-IT001E18352649'!F13+'consumi SO004-IT001E18303549'!F13+'consumi FE26-IT001E18352660'!F13+'consumiFE26bis27-IT001E18340550'!F13+'consumi FE28-IT001E18351508'!F13+'consumi FE28bis-IT001E18351477'!F13+'consumi FE29-IT001E18351464'!F13+'cons FE29bFE30b-IT001E18325665'!F13+'cons FE30_SO004-IT001E18299595'!F13+'consumi FE31-IT001E18351421'!F13+'consumi FE31bis-IT001E18325662'!F13+'consumi FE32-IT001E18349698'!F13+'consumi FE33-IT001E18305482'!F13+'FE34-IT001E18351415'!F13</f>
        <v>310669</v>
      </c>
    </row>
    <row r="16" spans="2:6" x14ac:dyDescent="0.2">
      <c r="B16" s="106" t="s">
        <v>245</v>
      </c>
      <c r="C16" s="52">
        <f>+'consumi FE01-IT001E18345607'!C14+'consumi FE02-IT001E18348362'!C14+'consumi FE03-IT001E18345568'!C14+'consumi FE03bis-IT001E18348322'!C14+'consumi FE04_05-IT001E18345565'!C14+'consumi FE06-IT001E18348314'!C14+'consumi FE07-IT001E18345559'!C14+'consumi FE08-IT001E18348286'!C14+'consumi FE1_C03-IT001E18341905'!C14+'consumi FE09-IT001E18348265'!C14+'consumi FE10-IT001E18348251'!C14+'consumi FE11-IT001E18348246'!C14+'consumi FE12-IT001E17676637'!C14+'consumi FE13-IT001E17676606'!C14+'consumi FE14-IT001E17660700'!C14+'consumi FE15-IT001E17615304'!C14+'consumi FE16-IT001E17676598'!C14+'consumi FE17-IT001E17676590'!C14+'consumi FE18-IT001E17676586'!C14+'consumi FE19-IT001E17615305'!C14+'consumi FE20-21-IT001E18340553'!C14+'consumi FE23-IT001E18342665'!C14+'consumi CD19-QE-IT001E18352649'!C14+'consumi SO004-IT001E18303549'!C14+'consumi FE26-IT001E18352660'!C14+'consumiFE26bis27-IT001E18340550'!C14+'consumi FE28-IT001E18351508'!C14+'consumi FE28bis-IT001E18351477'!C14+'consumi FE29-IT001E18351464'!C14+'cons FE29bFE30b-IT001E18325665'!C14+'cons FE30_SO004-IT001E18299595'!C14+'consumi FE31-IT001E18351421'!C14+'consumi FE31bis-IT001E18325662'!C14+'consumi FE32-IT001E18349698'!C14+'consumi FE33-IT001E18305482'!C14+'FE34-IT001E18351415'!C14</f>
        <v>72259</v>
      </c>
      <c r="D16" s="43">
        <f>+'consumi FE01-IT001E18345607'!D14+'consumi FE02-IT001E18348362'!D14+'consumi FE03-IT001E18345568'!D14+'consumi FE03bis-IT001E18348322'!D14+'consumi FE04_05-IT001E18345565'!D14+'consumi FE06-IT001E18348314'!D14+'consumi FE07-IT001E18345559'!D14+'consumi FE08-IT001E18348286'!D14+'consumi FE1_C03-IT001E18341905'!D14+'consumi FE09-IT001E18348265'!D14+'consumi FE10-IT001E18348251'!D14+'consumi FE11-IT001E18348246'!D14+'consumi FE12-IT001E17676637'!D14+'consumi FE13-IT001E17676606'!D14+'consumi FE14-IT001E17660700'!D14+'consumi FE15-IT001E17615304'!D14+'consumi FE16-IT001E17676598'!D14+'consumi FE17-IT001E17676590'!D14+'consumi FE18-IT001E17676586'!D14+'consumi FE19-IT001E17615305'!D14+'consumi FE20-21-IT001E18340553'!D14+'consumi FE23-IT001E18342665'!D14+'consumi CD19-QE-IT001E18352649'!D14+'consumi SO004-IT001E18303549'!D14+'consumi FE26-IT001E18352660'!D14+'consumiFE26bis27-IT001E18340550'!D14+'consumi FE28-IT001E18351508'!D14+'consumi FE28bis-IT001E18351477'!D14+'consumi FE29-IT001E18351464'!D14+'cons FE29bFE30b-IT001E18325665'!D14+'cons FE30_SO004-IT001E18299595'!D14+'consumi FE31-IT001E18351421'!D14+'consumi FE31bis-IT001E18325662'!D14+'consumi FE32-IT001E18349698'!D14+'consumi FE33-IT001E18305482'!D14+'FE34-IT001E18351415'!D14</f>
        <v>60820</v>
      </c>
      <c r="E16" s="53">
        <f>+'consumi FE01-IT001E18345607'!E14+'consumi FE02-IT001E18348362'!E14+'consumi FE03-IT001E18345568'!E14+'consumi FE03bis-IT001E18348322'!E14+'consumi FE04_05-IT001E18345565'!E14+'consumi FE06-IT001E18348314'!E14+'consumi FE07-IT001E18345559'!E14+'consumi FE08-IT001E18348286'!E14+'consumi FE1_C03-IT001E18341905'!E14+'consumi FE09-IT001E18348265'!E14+'consumi FE10-IT001E18348251'!E14+'consumi FE11-IT001E18348246'!E14+'consumi FE12-IT001E17676637'!E14+'consumi FE13-IT001E17676606'!E14+'consumi FE14-IT001E17660700'!E14+'consumi FE15-IT001E17615304'!E14+'consumi FE16-IT001E17676598'!E14+'consumi FE17-IT001E17676590'!E14+'consumi FE18-IT001E17676586'!E14+'consumi FE19-IT001E17615305'!E14+'consumi FE20-21-IT001E18340553'!E14+'consumi FE23-IT001E18342665'!E14+'consumi CD19-QE-IT001E18352649'!E14+'consumi SO004-IT001E18303549'!E14+'consumi FE26-IT001E18352660'!E14+'consumiFE26bis27-IT001E18340550'!E14+'consumi FE28-IT001E18351508'!E14+'consumi FE28bis-IT001E18351477'!E14+'consumi FE29-IT001E18351464'!E14+'cons FE29bFE30b-IT001E18325665'!E14+'cons FE30_SO004-IT001E18299595'!E14+'consumi FE31-IT001E18351421'!E14+'consumi FE31bis-IT001E18325662'!E14+'consumi FE32-IT001E18349698'!E14+'consumi FE33-IT001E18305482'!E14+'FE34-IT001E18351415'!E14</f>
        <v>123223</v>
      </c>
      <c r="F16" s="44">
        <f>+'consumi FE01-IT001E18345607'!F14+'consumi FE02-IT001E18348362'!F14+'consumi FE03-IT001E18345568'!F14+'consumi FE03bis-IT001E18348322'!F14+'consumi FE04_05-IT001E18345565'!F14+'consumi FE06-IT001E18348314'!F14+'consumi FE07-IT001E18345559'!F14+'consumi FE08-IT001E18348286'!F14+'consumi FE1_C03-IT001E18341905'!F14+'consumi FE09-IT001E18348265'!F14+'consumi FE10-IT001E18348251'!F14+'consumi FE11-IT001E18348246'!F14+'consumi FE12-IT001E17676637'!F14+'consumi FE13-IT001E17676606'!F14+'consumi FE14-IT001E17660700'!F14+'consumi FE15-IT001E17615304'!F14+'consumi FE16-IT001E17676598'!F14+'consumi FE17-IT001E17676590'!F14+'consumi FE18-IT001E17676586'!F14+'consumi FE19-IT001E17615305'!F14+'consumi FE20-21-IT001E18340553'!F14+'consumi FE23-IT001E18342665'!F14+'consumi CD19-QE-IT001E18352649'!F14+'consumi SO004-IT001E18303549'!F14+'consumi FE26-IT001E18352660'!F14+'consumiFE26bis27-IT001E18340550'!F14+'consumi FE28-IT001E18351508'!F14+'consumi FE28bis-IT001E18351477'!F14+'consumi FE29-IT001E18351464'!F14+'cons FE29bFE30b-IT001E18325665'!F14+'cons FE30_SO004-IT001E18299595'!F14+'consumi FE31-IT001E18351421'!F14+'consumi FE31bis-IT001E18325662'!F14+'consumi FE32-IT001E18349698'!F14+'consumi FE33-IT001E18305482'!F14+'FE34-IT001E18351415'!F14</f>
        <v>256302</v>
      </c>
    </row>
    <row r="17" spans="2:6" ht="15.75" thickBot="1" x14ac:dyDescent="0.25">
      <c r="B17" s="102" t="s">
        <v>212</v>
      </c>
      <c r="C17" s="103">
        <f>+'consumi FE01-IT001E18345607'!C15+'consumi FE02-IT001E18348362'!C15+'consumi FE03-IT001E18345568'!C15+'consumi FE03bis-IT001E18348322'!C15+'consumi FE04_05-IT001E18345565'!C15+'consumi FE06-IT001E18348314'!C15+'consumi FE07-IT001E18345559'!C15+'consumi FE08-IT001E18348286'!C15+'consumi FE1_C03-IT001E18341905'!C15+'consumi FE09-IT001E18348265'!C15+'consumi FE10-IT001E18348251'!C15+'consumi FE11-IT001E18348246'!C15+'consumi FE12-IT001E17676637'!C15+'consumi FE13-IT001E17676606'!C15+'consumi FE14-IT001E17660700'!C15+'consumi FE15-IT001E17615304'!C15+'consumi FE16-IT001E17676598'!C15+'consumi FE17-IT001E17676590'!C15+'consumi FE18-IT001E17676586'!C15+'consumi FE19-IT001E17615305'!C15+'consumi FE20-21-IT001E18340553'!C15+'consumi FE23-IT001E18342665'!C15+'consumi CD19-QE-IT001E18352649'!C15+'consumi SO004-IT001E18303549'!C15+'consumi FE26-IT001E18352660'!C15+'consumiFE26bis27-IT001E18340550'!C15+'consumi FE28-IT001E18351508'!C15+'consumi FE28bis-IT001E18351477'!C15+'consumi FE29-IT001E18351464'!C15+'cons FE29bFE30b-IT001E18325665'!C15+'cons FE30_SO004-IT001E18299595'!C15+'consumi FE31-IT001E18351421'!C15+'consumi FE31bis-IT001E18325662'!C15+'consumi FE32-IT001E18349698'!C15+'consumi FE33-IT001E18305482'!C15+'FE34-IT001E18351415'!C15</f>
        <v>995623</v>
      </c>
      <c r="D17" s="103">
        <f>+'consumi FE01-IT001E18345607'!D15+'consumi FE02-IT001E18348362'!D15+'consumi FE03-IT001E18345568'!D15+'consumi FE03bis-IT001E18348322'!D15+'consumi FE04_05-IT001E18345565'!D15+'consumi FE06-IT001E18348314'!D15+'consumi FE07-IT001E18345559'!D15+'consumi FE08-IT001E18348286'!D15+'consumi FE1_C03-IT001E18341905'!D15+'consumi FE09-IT001E18348265'!D15+'consumi FE10-IT001E18348251'!D15+'consumi FE11-IT001E18348246'!D15+'consumi FE12-IT001E17676637'!D15+'consumi FE13-IT001E17676606'!D15+'consumi FE14-IT001E17660700'!D15+'consumi FE15-IT001E17615304'!D15+'consumi FE16-IT001E17676598'!D15+'consumi FE17-IT001E17676590'!D15+'consumi FE18-IT001E17676586'!D15+'consumi FE19-IT001E17615305'!D15+'consumi FE20-21-IT001E18340553'!D15+'consumi FE23-IT001E18342665'!D15+'consumi CD19-QE-IT001E18352649'!D15+'consumi SO004-IT001E18303549'!D15+'consumi FE26-IT001E18352660'!D15+'consumiFE26bis27-IT001E18340550'!D15+'consumi FE28-IT001E18351508'!D15+'consumi FE28bis-IT001E18351477'!D15+'consumi FE29-IT001E18351464'!D15+'cons FE29bFE30b-IT001E18325665'!D15+'cons FE30_SO004-IT001E18299595'!D15+'consumi FE31-IT001E18351421'!D15+'consumi FE31bis-IT001E18325662'!D15+'consumi FE32-IT001E18349698'!D15+'consumi FE33-IT001E18305482'!D15+'FE34-IT001E18351415'!D15</f>
        <v>793306</v>
      </c>
      <c r="E17" s="103">
        <f>+'consumi FE01-IT001E18345607'!E15+'consumi FE02-IT001E18348362'!E15+'consumi FE03-IT001E18345568'!E15+'consumi FE03bis-IT001E18348322'!E15+'consumi FE04_05-IT001E18345565'!E15+'consumi FE06-IT001E18348314'!E15+'consumi FE07-IT001E18345559'!E15+'consumi FE08-IT001E18348286'!E15+'consumi FE1_C03-IT001E18341905'!E15+'consumi FE09-IT001E18348265'!E15+'consumi FE10-IT001E18348251'!E15+'consumi FE11-IT001E18348246'!E15+'consumi FE12-IT001E17676637'!E15+'consumi FE13-IT001E17676606'!E15+'consumi FE14-IT001E17660700'!E15+'consumi FE15-IT001E17615304'!E15+'consumi FE16-IT001E17676598'!E15+'consumi FE17-IT001E17676590'!E15+'consumi FE18-IT001E17676586'!E15+'consumi FE19-IT001E17615305'!E15+'consumi FE20-21-IT001E18340553'!E15+'consumi FE23-IT001E18342665'!E15+'consumi CD19-QE-IT001E18352649'!E15+'consumi SO004-IT001E18303549'!E15+'consumi FE26-IT001E18352660'!E15+'consumiFE26bis27-IT001E18340550'!E15+'consumi FE28-IT001E18351508'!E15+'consumi FE28bis-IT001E18351477'!E15+'consumi FE29-IT001E18351464'!E15+'cons FE29bFE30b-IT001E18325665'!E15+'cons FE30_SO004-IT001E18299595'!E15+'consumi FE31-IT001E18351421'!E15+'consumi FE31bis-IT001E18325662'!E15+'consumi FE32-IT001E18349698'!E15+'consumi FE33-IT001E18305482'!E15+'FE34-IT001E18351415'!E15</f>
        <v>1607015</v>
      </c>
      <c r="F17" s="104">
        <f>+'consumi FE01-IT001E18345607'!F15+'consumi FE02-IT001E18348362'!F15+'consumi FE03-IT001E18345568'!F15+'consumi FE03bis-IT001E18348322'!F15+'consumi FE04_05-IT001E18345565'!F15+'consumi FE06-IT001E18348314'!F15+'consumi FE07-IT001E18345559'!F15+'consumi FE08-IT001E18348286'!F15+'consumi FE1_C03-IT001E18341905'!F15+'consumi FE09-IT001E18348265'!F15+'consumi FE10-IT001E18348251'!F15+'consumi FE11-IT001E18348246'!F15+'consumi FE12-IT001E17676637'!F15+'consumi FE13-IT001E17676606'!F15+'consumi FE14-IT001E17660700'!F15+'consumi FE15-IT001E17615304'!F15+'consumi FE16-IT001E17676598'!F15+'consumi FE17-IT001E17676590'!F15+'consumi FE18-IT001E17676586'!F15+'consumi FE19-IT001E17615305'!F15+'consumi FE20-21-IT001E18340553'!F15+'consumi FE23-IT001E18342665'!F15+'consumi CD19-QE-IT001E18352649'!F15+'consumi SO004-IT001E18303549'!F15+'consumi FE26-IT001E18352660'!F15+'consumiFE26bis27-IT001E18340550'!F15+'consumi FE28-IT001E18351508'!F15+'consumi FE28bis-IT001E18351477'!F15+'consumi FE29-IT001E18351464'!F15+'cons FE29bFE30b-IT001E18325665'!F15+'cons FE30_SO004-IT001E18299595'!F15+'consumi FE31-IT001E18351421'!F15+'consumi FE31bis-IT001E18325662'!F15+'consumi FE32-IT001E18349698'!F15+'consumi FE33-IT001E18305482'!F15+'FE34-IT001E18351415'!F15</f>
        <v>3395944</v>
      </c>
    </row>
    <row r="19" spans="2:6" x14ac:dyDescent="0.2">
      <c r="F19" s="54"/>
    </row>
  </sheetData>
  <mergeCells count="1">
    <mergeCell ref="B2:F2"/>
  </mergeCells>
  <pageMargins left="0.7" right="0.7" top="0.75" bottom="0.75" header="0.3" footer="0.3"/>
  <pageSetup paperSize="9" scale="94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F15"/>
  <sheetViews>
    <sheetView zoomScale="200" zoomScaleNormal="200" workbookViewId="0">
      <selection activeCell="H10" sqref="H10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0</v>
      </c>
      <c r="D3" s="55">
        <v>0</v>
      </c>
      <c r="E3" s="55">
        <v>0</v>
      </c>
      <c r="F3" s="44">
        <f>SUM(C3:E3)</f>
        <v>0</v>
      </c>
    </row>
    <row r="4" spans="2:6" x14ac:dyDescent="0.2">
      <c r="B4" s="41">
        <v>45231</v>
      </c>
      <c r="C4" s="55">
        <v>0</v>
      </c>
      <c r="D4" s="55">
        <v>0</v>
      </c>
      <c r="E4" s="55">
        <v>0</v>
      </c>
      <c r="F4" s="44">
        <f t="shared" ref="F4:F14" si="0">SUM(C4:E4)</f>
        <v>0</v>
      </c>
    </row>
    <row r="5" spans="2:6" x14ac:dyDescent="0.2">
      <c r="B5" s="41">
        <v>45261</v>
      </c>
      <c r="C5" s="55">
        <v>0</v>
      </c>
      <c r="D5" s="55">
        <v>1</v>
      </c>
      <c r="E5" s="55">
        <v>1</v>
      </c>
      <c r="F5" s="44">
        <f t="shared" si="0"/>
        <v>2</v>
      </c>
    </row>
    <row r="6" spans="2:6" x14ac:dyDescent="0.2">
      <c r="B6" s="41">
        <v>45292</v>
      </c>
      <c r="C6" s="55">
        <v>0</v>
      </c>
      <c r="D6" s="55">
        <v>0</v>
      </c>
      <c r="E6" s="55">
        <v>0</v>
      </c>
      <c r="F6" s="44">
        <f t="shared" si="0"/>
        <v>0</v>
      </c>
    </row>
    <row r="7" spans="2:6" x14ac:dyDescent="0.2">
      <c r="B7" s="41">
        <v>45323</v>
      </c>
      <c r="C7" s="55">
        <v>0</v>
      </c>
      <c r="D7" s="55">
        <v>0</v>
      </c>
      <c r="E7" s="55">
        <v>0</v>
      </c>
      <c r="F7" s="44">
        <f t="shared" si="0"/>
        <v>0</v>
      </c>
    </row>
    <row r="8" spans="2:6" x14ac:dyDescent="0.2">
      <c r="B8" s="41">
        <v>45352</v>
      </c>
      <c r="C8" s="55">
        <v>1</v>
      </c>
      <c r="D8" s="55">
        <v>0</v>
      </c>
      <c r="E8" s="55">
        <v>1</v>
      </c>
      <c r="F8" s="44">
        <f t="shared" si="0"/>
        <v>2</v>
      </c>
    </row>
    <row r="9" spans="2:6" x14ac:dyDescent="0.2">
      <c r="B9" s="41">
        <v>45383</v>
      </c>
      <c r="C9" s="55">
        <v>0</v>
      </c>
      <c r="D9" s="55">
        <v>0</v>
      </c>
      <c r="E9" s="55">
        <v>0</v>
      </c>
      <c r="F9" s="44">
        <f t="shared" si="0"/>
        <v>0</v>
      </c>
    </row>
    <row r="10" spans="2:6" x14ac:dyDescent="0.2">
      <c r="B10" s="41">
        <v>45413</v>
      </c>
      <c r="C10" s="55">
        <v>0</v>
      </c>
      <c r="D10" s="55">
        <v>0</v>
      </c>
      <c r="E10" s="55">
        <v>1</v>
      </c>
      <c r="F10" s="44">
        <f t="shared" si="0"/>
        <v>1</v>
      </c>
    </row>
    <row r="11" spans="2:6" x14ac:dyDescent="0.2">
      <c r="B11" s="41">
        <v>45444</v>
      </c>
      <c r="C11" s="55">
        <v>0</v>
      </c>
      <c r="D11" s="55">
        <v>1</v>
      </c>
      <c r="E11" s="55">
        <v>0</v>
      </c>
      <c r="F11" s="44">
        <f t="shared" si="0"/>
        <v>1</v>
      </c>
    </row>
    <row r="12" spans="2:6" x14ac:dyDescent="0.2">
      <c r="B12" s="41">
        <v>45474</v>
      </c>
      <c r="C12" s="55">
        <v>0</v>
      </c>
      <c r="D12" s="55">
        <v>0</v>
      </c>
      <c r="E12" s="55">
        <v>0</v>
      </c>
      <c r="F12" s="44">
        <f t="shared" si="0"/>
        <v>0</v>
      </c>
    </row>
    <row r="13" spans="2:6" x14ac:dyDescent="0.2">
      <c r="B13" s="41">
        <v>45505</v>
      </c>
      <c r="C13" s="55">
        <v>0</v>
      </c>
      <c r="D13" s="55">
        <v>0</v>
      </c>
      <c r="E13" s="55">
        <v>0</v>
      </c>
      <c r="F13" s="44">
        <f t="shared" si="0"/>
        <v>0</v>
      </c>
    </row>
    <row r="14" spans="2:6" x14ac:dyDescent="0.2">
      <c r="B14" s="41">
        <v>45536</v>
      </c>
      <c r="C14" s="55">
        <v>1</v>
      </c>
      <c r="D14" s="55">
        <v>1</v>
      </c>
      <c r="E14" s="55">
        <v>1</v>
      </c>
      <c r="F14" s="44">
        <f t="shared" si="0"/>
        <v>3</v>
      </c>
    </row>
    <row r="15" spans="2:6" ht="13.5" thickBot="1" x14ac:dyDescent="0.25">
      <c r="B15" s="42" t="s">
        <v>212</v>
      </c>
      <c r="C15" s="45">
        <f>SUM(C3:C14)</f>
        <v>2</v>
      </c>
      <c r="D15" s="45">
        <f t="shared" ref="D15:F15" si="1">SUM(D3:D14)</f>
        <v>3</v>
      </c>
      <c r="E15" s="45">
        <f t="shared" si="1"/>
        <v>4</v>
      </c>
      <c r="F15" s="46">
        <f t="shared" si="1"/>
        <v>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1025</v>
      </c>
      <c r="D3" s="55">
        <v>973</v>
      </c>
      <c r="E3" s="55">
        <v>975</v>
      </c>
      <c r="F3" s="44">
        <f>SUM(C3:E3)</f>
        <v>2973</v>
      </c>
    </row>
    <row r="4" spans="2:6" x14ac:dyDescent="0.2">
      <c r="B4" s="41">
        <v>45231</v>
      </c>
      <c r="C4" s="55">
        <v>660</v>
      </c>
      <c r="D4" s="55">
        <v>404</v>
      </c>
      <c r="E4" s="55">
        <v>710</v>
      </c>
      <c r="F4" s="44">
        <f t="shared" ref="F4:F14" si="0">SUM(C4:E4)</f>
        <v>1774</v>
      </c>
    </row>
    <row r="5" spans="2:6" x14ac:dyDescent="0.2">
      <c r="B5" s="41">
        <v>45261</v>
      </c>
      <c r="C5" s="55">
        <v>566</v>
      </c>
      <c r="D5" s="55">
        <v>407</v>
      </c>
      <c r="E5" s="55">
        <v>834</v>
      </c>
      <c r="F5" s="44">
        <f t="shared" si="0"/>
        <v>1807</v>
      </c>
    </row>
    <row r="6" spans="2:6" x14ac:dyDescent="0.2">
      <c r="B6" s="41">
        <v>45292</v>
      </c>
      <c r="C6" s="55">
        <v>692</v>
      </c>
      <c r="D6" s="55">
        <v>378</v>
      </c>
      <c r="E6" s="55">
        <v>763</v>
      </c>
      <c r="F6" s="44">
        <f t="shared" si="0"/>
        <v>1833</v>
      </c>
    </row>
    <row r="7" spans="2:6" x14ac:dyDescent="0.2">
      <c r="B7" s="41">
        <v>45323</v>
      </c>
      <c r="C7" s="55">
        <v>660</v>
      </c>
      <c r="D7" s="55">
        <v>404</v>
      </c>
      <c r="E7" s="55">
        <v>656</v>
      </c>
      <c r="F7" s="44">
        <f t="shared" si="0"/>
        <v>1720</v>
      </c>
    </row>
    <row r="8" spans="2:6" x14ac:dyDescent="0.2">
      <c r="B8" s="41">
        <v>45352</v>
      </c>
      <c r="C8" s="55">
        <v>660</v>
      </c>
      <c r="D8" s="55">
        <v>443</v>
      </c>
      <c r="E8" s="55">
        <v>725</v>
      </c>
      <c r="F8" s="44">
        <f t="shared" si="0"/>
        <v>1828</v>
      </c>
    </row>
    <row r="9" spans="2:6" x14ac:dyDescent="0.2">
      <c r="B9" s="41">
        <v>45383</v>
      </c>
      <c r="C9" s="55">
        <v>346</v>
      </c>
      <c r="D9" s="55">
        <v>193</v>
      </c>
      <c r="E9" s="55">
        <v>331</v>
      </c>
      <c r="F9" s="44">
        <f t="shared" si="0"/>
        <v>870</v>
      </c>
    </row>
    <row r="10" spans="2:6" x14ac:dyDescent="0.2">
      <c r="B10" s="41">
        <v>45413</v>
      </c>
      <c r="C10" s="55">
        <v>178</v>
      </c>
      <c r="D10" s="55">
        <v>87</v>
      </c>
      <c r="E10" s="55">
        <v>101</v>
      </c>
      <c r="F10" s="44">
        <f t="shared" si="0"/>
        <v>366</v>
      </c>
    </row>
    <row r="11" spans="2:6" x14ac:dyDescent="0.2">
      <c r="B11" s="41">
        <v>45444</v>
      </c>
      <c r="C11" s="55">
        <v>120</v>
      </c>
      <c r="D11" s="55">
        <v>88</v>
      </c>
      <c r="E11" s="55">
        <v>138</v>
      </c>
      <c r="F11" s="44">
        <f t="shared" si="0"/>
        <v>346</v>
      </c>
    </row>
    <row r="12" spans="2:6" x14ac:dyDescent="0.2">
      <c r="B12" s="41">
        <v>45474</v>
      </c>
      <c r="C12" s="55">
        <v>514</v>
      </c>
      <c r="D12" s="55">
        <v>316</v>
      </c>
      <c r="E12" s="55">
        <v>477</v>
      </c>
      <c r="F12" s="44">
        <f t="shared" si="0"/>
        <v>1307</v>
      </c>
    </row>
    <row r="13" spans="2:6" x14ac:dyDescent="0.2">
      <c r="B13" s="41">
        <v>45505</v>
      </c>
      <c r="C13" s="55">
        <v>346</v>
      </c>
      <c r="D13" s="55">
        <v>237</v>
      </c>
      <c r="E13" s="55">
        <v>388</v>
      </c>
      <c r="F13" s="44">
        <f t="shared" si="0"/>
        <v>971</v>
      </c>
    </row>
    <row r="14" spans="2:6" x14ac:dyDescent="0.2">
      <c r="B14" s="41">
        <v>45536</v>
      </c>
      <c r="C14" s="55">
        <v>386</v>
      </c>
      <c r="D14" s="55">
        <v>290</v>
      </c>
      <c r="E14" s="55">
        <v>652</v>
      </c>
      <c r="F14" s="44">
        <f t="shared" si="0"/>
        <v>1328</v>
      </c>
    </row>
    <row r="15" spans="2:6" ht="13.5" thickBot="1" x14ac:dyDescent="0.25">
      <c r="B15" s="42" t="s">
        <v>212</v>
      </c>
      <c r="C15" s="45">
        <f>SUM(C3:C14)</f>
        <v>6153</v>
      </c>
      <c r="D15" s="45">
        <f t="shared" ref="D15:F15" si="1">SUM(D3:D14)</f>
        <v>4220</v>
      </c>
      <c r="E15" s="45">
        <f t="shared" si="1"/>
        <v>6750</v>
      </c>
      <c r="F15" s="46">
        <f t="shared" si="1"/>
        <v>17123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314</v>
      </c>
      <c r="D3" s="55">
        <v>637</v>
      </c>
      <c r="E3" s="55">
        <v>1327</v>
      </c>
      <c r="F3" s="44">
        <f>SUM(C3:E3)</f>
        <v>2278</v>
      </c>
    </row>
    <row r="4" spans="2:6" x14ac:dyDescent="0.2">
      <c r="B4" s="41">
        <v>45231</v>
      </c>
      <c r="C4" s="55">
        <v>480</v>
      </c>
      <c r="D4" s="55">
        <v>740</v>
      </c>
      <c r="E4" s="55">
        <v>1558</v>
      </c>
      <c r="F4" s="44">
        <f t="shared" ref="F4:F14" si="0">SUM(C4:E4)</f>
        <v>2778</v>
      </c>
    </row>
    <row r="5" spans="2:6" x14ac:dyDescent="0.2">
      <c r="B5" s="41">
        <v>45261</v>
      </c>
      <c r="C5" s="55">
        <v>607</v>
      </c>
      <c r="D5" s="55">
        <v>945</v>
      </c>
      <c r="E5" s="55">
        <v>2263</v>
      </c>
      <c r="F5" s="44">
        <f t="shared" si="0"/>
        <v>3815</v>
      </c>
    </row>
    <row r="6" spans="2:6" x14ac:dyDescent="0.2">
      <c r="B6" s="41">
        <v>45292</v>
      </c>
      <c r="C6" s="55">
        <v>663</v>
      </c>
      <c r="D6" s="55">
        <v>994</v>
      </c>
      <c r="E6" s="55">
        <v>2257</v>
      </c>
      <c r="F6" s="44">
        <f t="shared" si="0"/>
        <v>3914</v>
      </c>
    </row>
    <row r="7" spans="2:6" x14ac:dyDescent="0.2">
      <c r="B7" s="41">
        <v>45323</v>
      </c>
      <c r="C7" s="55">
        <v>450</v>
      </c>
      <c r="D7" s="55">
        <v>938</v>
      </c>
      <c r="E7" s="55">
        <v>1875</v>
      </c>
      <c r="F7" s="44">
        <f t="shared" si="0"/>
        <v>3263</v>
      </c>
    </row>
    <row r="8" spans="2:6" x14ac:dyDescent="0.2">
      <c r="B8" s="41">
        <v>45352</v>
      </c>
      <c r="C8" s="55">
        <v>304</v>
      </c>
      <c r="D8" s="55">
        <v>866</v>
      </c>
      <c r="E8" s="55">
        <v>1958</v>
      </c>
      <c r="F8" s="44">
        <f t="shared" si="0"/>
        <v>3128</v>
      </c>
    </row>
    <row r="9" spans="2:6" x14ac:dyDescent="0.2">
      <c r="B9" s="41">
        <v>45383</v>
      </c>
      <c r="C9" s="55">
        <v>206</v>
      </c>
      <c r="D9" s="55">
        <v>639</v>
      </c>
      <c r="E9" s="55">
        <v>1889</v>
      </c>
      <c r="F9" s="44">
        <f t="shared" si="0"/>
        <v>2734</v>
      </c>
    </row>
    <row r="10" spans="2:6" x14ac:dyDescent="0.2">
      <c r="B10" s="41">
        <v>45413</v>
      </c>
      <c r="C10" s="55">
        <v>307</v>
      </c>
      <c r="D10" s="55">
        <v>651</v>
      </c>
      <c r="E10" s="55">
        <v>1833</v>
      </c>
      <c r="F10" s="44">
        <f t="shared" si="0"/>
        <v>2791</v>
      </c>
    </row>
    <row r="11" spans="2:6" x14ac:dyDescent="0.2">
      <c r="B11" s="41">
        <v>45444</v>
      </c>
      <c r="C11" s="55">
        <v>225</v>
      </c>
      <c r="D11" s="55">
        <v>554</v>
      </c>
      <c r="E11" s="55">
        <v>1674</v>
      </c>
      <c r="F11" s="44">
        <f t="shared" si="0"/>
        <v>2453</v>
      </c>
    </row>
    <row r="12" spans="2:6" x14ac:dyDescent="0.2">
      <c r="B12" s="41">
        <v>45474</v>
      </c>
      <c r="C12" s="55">
        <v>340</v>
      </c>
      <c r="D12" s="55">
        <v>555</v>
      </c>
      <c r="E12" s="55">
        <v>1681</v>
      </c>
      <c r="F12" s="44">
        <f t="shared" si="0"/>
        <v>2576</v>
      </c>
    </row>
    <row r="13" spans="2:6" x14ac:dyDescent="0.2">
      <c r="B13" s="41">
        <v>45505</v>
      </c>
      <c r="C13" s="55">
        <v>291</v>
      </c>
      <c r="D13" s="55">
        <v>657</v>
      </c>
      <c r="E13" s="55">
        <v>1812</v>
      </c>
      <c r="F13" s="44">
        <f t="shared" si="0"/>
        <v>2760</v>
      </c>
    </row>
    <row r="14" spans="2:6" x14ac:dyDescent="0.2">
      <c r="B14" s="41">
        <v>45536</v>
      </c>
      <c r="C14" s="55">
        <v>252</v>
      </c>
      <c r="D14" s="55">
        <v>780</v>
      </c>
      <c r="E14" s="55">
        <v>1835</v>
      </c>
      <c r="F14" s="44">
        <f t="shared" si="0"/>
        <v>2867</v>
      </c>
    </row>
    <row r="15" spans="2:6" ht="13.5" thickBot="1" x14ac:dyDescent="0.25">
      <c r="B15" s="42" t="s">
        <v>212</v>
      </c>
      <c r="C15" s="45">
        <f>SUM(C3:C14)</f>
        <v>4439</v>
      </c>
      <c r="D15" s="45">
        <f t="shared" ref="D15:F15" si="1">SUM(D3:D14)</f>
        <v>8956</v>
      </c>
      <c r="E15" s="45">
        <f t="shared" si="1"/>
        <v>21962</v>
      </c>
      <c r="F15" s="46">
        <f t="shared" si="1"/>
        <v>35357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1308</v>
      </c>
      <c r="D3" s="55">
        <v>995</v>
      </c>
      <c r="E3" s="55">
        <v>1978</v>
      </c>
      <c r="F3" s="44">
        <f>SUM(C3:E3)</f>
        <v>4281</v>
      </c>
    </row>
    <row r="4" spans="2:6" x14ac:dyDescent="0.2">
      <c r="B4" s="41">
        <v>45231</v>
      </c>
      <c r="C4" s="55">
        <v>1249</v>
      </c>
      <c r="D4" s="55">
        <v>966</v>
      </c>
      <c r="E4" s="55">
        <v>1923</v>
      </c>
      <c r="F4" s="44">
        <f t="shared" ref="F4:F14" si="0">SUM(C4:E4)</f>
        <v>4138</v>
      </c>
    </row>
    <row r="5" spans="2:6" x14ac:dyDescent="0.2">
      <c r="B5" s="41">
        <v>45261</v>
      </c>
      <c r="C5" s="55">
        <v>1071</v>
      </c>
      <c r="D5" s="55">
        <v>971</v>
      </c>
      <c r="E5" s="55">
        <v>2260</v>
      </c>
      <c r="F5" s="44">
        <f t="shared" si="0"/>
        <v>4302</v>
      </c>
    </row>
    <row r="6" spans="2:6" x14ac:dyDescent="0.2">
      <c r="B6" s="41">
        <v>45292</v>
      </c>
      <c r="C6" s="55">
        <v>1308</v>
      </c>
      <c r="D6" s="55">
        <v>903</v>
      </c>
      <c r="E6" s="55">
        <v>2068</v>
      </c>
      <c r="F6" s="44">
        <f t="shared" si="0"/>
        <v>4279</v>
      </c>
    </row>
    <row r="7" spans="2:6" x14ac:dyDescent="0.2">
      <c r="B7" s="41">
        <v>45323</v>
      </c>
      <c r="C7" s="55">
        <v>1249</v>
      </c>
      <c r="D7" s="55">
        <v>966</v>
      </c>
      <c r="E7" s="55">
        <v>1779</v>
      </c>
      <c r="F7" s="44">
        <f t="shared" si="0"/>
        <v>3994</v>
      </c>
    </row>
    <row r="8" spans="2:6" x14ac:dyDescent="0.2">
      <c r="B8" s="41">
        <v>45352</v>
      </c>
      <c r="C8" s="55">
        <v>1124</v>
      </c>
      <c r="D8" s="55">
        <v>947</v>
      </c>
      <c r="E8" s="55">
        <v>1840</v>
      </c>
      <c r="F8" s="44">
        <f t="shared" si="0"/>
        <v>3911</v>
      </c>
    </row>
    <row r="9" spans="2:6" x14ac:dyDescent="0.2">
      <c r="B9" s="41">
        <v>45383</v>
      </c>
      <c r="C9" s="55">
        <v>1054</v>
      </c>
      <c r="D9" s="55">
        <v>701</v>
      </c>
      <c r="E9" s="55">
        <v>1498</v>
      </c>
      <c r="F9" s="44">
        <f t="shared" si="0"/>
        <v>3253</v>
      </c>
    </row>
    <row r="10" spans="2:6" x14ac:dyDescent="0.2">
      <c r="B10" s="41">
        <v>45413</v>
      </c>
      <c r="C10" s="55">
        <v>1176</v>
      </c>
      <c r="D10" s="55">
        <v>699</v>
      </c>
      <c r="E10" s="55">
        <v>1245</v>
      </c>
      <c r="F10" s="44">
        <f t="shared" si="0"/>
        <v>3120</v>
      </c>
    </row>
    <row r="11" spans="2:6" x14ac:dyDescent="0.2">
      <c r="B11" s="41">
        <v>45444</v>
      </c>
      <c r="C11" s="55">
        <v>1190</v>
      </c>
      <c r="D11" s="55">
        <v>1029</v>
      </c>
      <c r="E11" s="55">
        <v>1923</v>
      </c>
      <c r="F11" s="44">
        <f t="shared" si="0"/>
        <v>4142</v>
      </c>
    </row>
    <row r="12" spans="2:6" x14ac:dyDescent="0.2">
      <c r="B12" s="41">
        <v>45474</v>
      </c>
      <c r="C12" s="55">
        <v>1367</v>
      </c>
      <c r="D12" s="55">
        <v>1023</v>
      </c>
      <c r="E12" s="55">
        <v>1875</v>
      </c>
      <c r="F12" s="44">
        <f t="shared" si="0"/>
        <v>4265</v>
      </c>
    </row>
    <row r="13" spans="2:6" x14ac:dyDescent="0.2">
      <c r="B13" s="41">
        <v>45505</v>
      </c>
      <c r="C13" s="55">
        <v>1249</v>
      </c>
      <c r="D13" s="55">
        <v>1057</v>
      </c>
      <c r="E13" s="55">
        <v>1972</v>
      </c>
      <c r="F13" s="44">
        <f t="shared" si="0"/>
        <v>4278</v>
      </c>
    </row>
    <row r="14" spans="2:6" x14ac:dyDescent="0.2">
      <c r="B14" s="41">
        <v>45536</v>
      </c>
      <c r="C14" s="55">
        <v>1369</v>
      </c>
      <c r="D14" s="55">
        <v>1341</v>
      </c>
      <c r="E14" s="55">
        <v>1357</v>
      </c>
      <c r="F14" s="44">
        <f t="shared" si="0"/>
        <v>4067</v>
      </c>
    </row>
    <row r="15" spans="2:6" ht="13.5" thickBot="1" x14ac:dyDescent="0.25">
      <c r="B15" s="42" t="s">
        <v>212</v>
      </c>
      <c r="C15" s="45">
        <f>SUM(C3:C14)</f>
        <v>14714</v>
      </c>
      <c r="D15" s="45">
        <f t="shared" ref="D15:F15" si="1">SUM(D3:D14)</f>
        <v>11598</v>
      </c>
      <c r="E15" s="45">
        <f t="shared" si="1"/>
        <v>21718</v>
      </c>
      <c r="F15" s="46">
        <f t="shared" si="1"/>
        <v>48030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6270</v>
      </c>
      <c r="D3" s="55">
        <v>10670</v>
      </c>
      <c r="E3" s="55">
        <v>22930</v>
      </c>
      <c r="F3" s="44">
        <f>SUM(C3:E3)</f>
        <v>39870</v>
      </c>
    </row>
    <row r="4" spans="2:6" x14ac:dyDescent="0.2">
      <c r="B4" s="41">
        <v>45231</v>
      </c>
      <c r="C4" s="55">
        <v>8216</v>
      </c>
      <c r="D4" s="55">
        <v>10883</v>
      </c>
      <c r="E4" s="55">
        <v>23613</v>
      </c>
      <c r="F4" s="44">
        <f t="shared" ref="F4:F14" si="0">SUM(C4:E4)</f>
        <v>42712</v>
      </c>
    </row>
    <row r="5" spans="2:6" x14ac:dyDescent="0.2">
      <c r="B5" s="41">
        <v>45261</v>
      </c>
      <c r="C5" s="55">
        <v>8220</v>
      </c>
      <c r="D5" s="55">
        <v>11826</v>
      </c>
      <c r="E5" s="55">
        <v>28463</v>
      </c>
      <c r="F5" s="44">
        <f t="shared" si="0"/>
        <v>48509</v>
      </c>
    </row>
    <row r="6" spans="2:6" x14ac:dyDescent="0.2">
      <c r="B6" s="41">
        <v>45292</v>
      </c>
      <c r="C6" s="55">
        <v>10069</v>
      </c>
      <c r="D6" s="55">
        <v>11775</v>
      </c>
      <c r="E6" s="55">
        <v>27092</v>
      </c>
      <c r="F6" s="44">
        <f t="shared" si="0"/>
        <v>48936</v>
      </c>
    </row>
    <row r="7" spans="2:6" x14ac:dyDescent="0.2">
      <c r="B7" s="41">
        <v>45323</v>
      </c>
      <c r="C7" s="55">
        <v>8537</v>
      </c>
      <c r="D7" s="55">
        <v>10799</v>
      </c>
      <c r="E7" s="55">
        <v>20975</v>
      </c>
      <c r="F7" s="44">
        <f t="shared" si="0"/>
        <v>40311</v>
      </c>
    </row>
    <row r="8" spans="2:6" x14ac:dyDescent="0.2">
      <c r="B8" s="41">
        <v>45352</v>
      </c>
      <c r="C8" s="55">
        <v>7518</v>
      </c>
      <c r="D8" s="55">
        <v>11226</v>
      </c>
      <c r="E8" s="55">
        <v>23236</v>
      </c>
      <c r="F8" s="44">
        <f t="shared" si="0"/>
        <v>41980</v>
      </c>
    </row>
    <row r="9" spans="2:6" x14ac:dyDescent="0.2">
      <c r="B9" s="41">
        <v>45383</v>
      </c>
      <c r="C9" s="55">
        <v>5419</v>
      </c>
      <c r="D9" s="55">
        <v>7786</v>
      </c>
      <c r="E9" s="55">
        <v>20813</v>
      </c>
      <c r="F9" s="44">
        <f t="shared" si="0"/>
        <v>34018</v>
      </c>
    </row>
    <row r="10" spans="2:6" x14ac:dyDescent="0.2">
      <c r="B10" s="41">
        <v>45413</v>
      </c>
      <c r="C10" s="55">
        <v>6621</v>
      </c>
      <c r="D10" s="55">
        <v>7800</v>
      </c>
      <c r="E10" s="55">
        <v>19478</v>
      </c>
      <c r="F10" s="44">
        <f t="shared" si="0"/>
        <v>33899</v>
      </c>
    </row>
    <row r="11" spans="2:6" x14ac:dyDescent="0.2">
      <c r="B11" s="41">
        <v>45444</v>
      </c>
      <c r="C11" s="55">
        <v>5163</v>
      </c>
      <c r="D11" s="55">
        <v>7099</v>
      </c>
      <c r="E11" s="55">
        <v>17815</v>
      </c>
      <c r="F11" s="44">
        <f t="shared" si="0"/>
        <v>30077</v>
      </c>
    </row>
    <row r="12" spans="2:6" x14ac:dyDescent="0.2">
      <c r="B12" s="41">
        <v>45474</v>
      </c>
      <c r="C12" s="55">
        <v>6985</v>
      </c>
      <c r="D12" s="55">
        <v>7666</v>
      </c>
      <c r="E12" s="55">
        <v>18906</v>
      </c>
      <c r="F12" s="44">
        <f t="shared" si="0"/>
        <v>33557</v>
      </c>
    </row>
    <row r="13" spans="2:6" x14ac:dyDescent="0.2">
      <c r="B13" s="41">
        <v>45505</v>
      </c>
      <c r="C13" s="55">
        <v>6581</v>
      </c>
      <c r="D13" s="55">
        <v>8605</v>
      </c>
      <c r="E13" s="55">
        <v>20533</v>
      </c>
      <c r="F13" s="44">
        <f t="shared" si="0"/>
        <v>35719</v>
      </c>
    </row>
    <row r="14" spans="2:6" x14ac:dyDescent="0.2">
      <c r="B14" s="41">
        <v>45536</v>
      </c>
      <c r="C14" s="55">
        <v>6075</v>
      </c>
      <c r="D14" s="55">
        <v>8748</v>
      </c>
      <c r="E14" s="55">
        <v>20189</v>
      </c>
      <c r="F14" s="44">
        <f t="shared" si="0"/>
        <v>35012</v>
      </c>
    </row>
    <row r="15" spans="2:6" ht="13.5" thickBot="1" x14ac:dyDescent="0.25">
      <c r="B15" s="42" t="s">
        <v>212</v>
      </c>
      <c r="C15" s="45">
        <f>SUM(C3:C14)</f>
        <v>85674</v>
      </c>
      <c r="D15" s="45">
        <f t="shared" ref="D15:F15" si="1">SUM(D3:D14)</f>
        <v>114883</v>
      </c>
      <c r="E15" s="45">
        <f t="shared" si="1"/>
        <v>264043</v>
      </c>
      <c r="F15" s="46">
        <f t="shared" si="1"/>
        <v>464600</v>
      </c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114</v>
      </c>
      <c r="D3" s="55">
        <v>1299</v>
      </c>
      <c r="E3" s="55">
        <v>2987</v>
      </c>
      <c r="F3" s="44">
        <f>SUM(C3:E3)</f>
        <v>4400</v>
      </c>
    </row>
    <row r="4" spans="2:6" x14ac:dyDescent="0.2">
      <c r="B4" s="41">
        <v>45231</v>
      </c>
      <c r="C4" s="55">
        <v>452</v>
      </c>
      <c r="D4" s="55">
        <v>1255</v>
      </c>
      <c r="E4" s="55">
        <v>2919</v>
      </c>
      <c r="F4" s="44">
        <f t="shared" ref="F4:F14" si="0">SUM(C4:E4)</f>
        <v>4626</v>
      </c>
    </row>
    <row r="5" spans="2:6" x14ac:dyDescent="0.2">
      <c r="B5" s="41">
        <v>45261</v>
      </c>
      <c r="C5" s="55">
        <v>433</v>
      </c>
      <c r="D5" s="55">
        <v>1312</v>
      </c>
      <c r="E5" s="55">
        <v>3288</v>
      </c>
      <c r="F5" s="44">
        <f t="shared" si="0"/>
        <v>5033</v>
      </c>
    </row>
    <row r="6" spans="2:6" x14ac:dyDescent="0.2">
      <c r="B6" s="41">
        <v>45292</v>
      </c>
      <c r="C6" s="55">
        <v>427</v>
      </c>
      <c r="D6" s="55">
        <v>1343</v>
      </c>
      <c r="E6" s="55">
        <v>3088</v>
      </c>
      <c r="F6" s="44">
        <f t="shared" si="0"/>
        <v>4858</v>
      </c>
    </row>
    <row r="7" spans="2:6" x14ac:dyDescent="0.2">
      <c r="B7" s="41">
        <v>45323</v>
      </c>
      <c r="C7" s="55">
        <v>248</v>
      </c>
      <c r="D7" s="55">
        <v>1203</v>
      </c>
      <c r="E7" s="55">
        <v>2641</v>
      </c>
      <c r="F7" s="44">
        <f t="shared" si="0"/>
        <v>4092</v>
      </c>
    </row>
    <row r="8" spans="2:6" x14ac:dyDescent="0.2">
      <c r="B8" s="41">
        <v>45352</v>
      </c>
      <c r="C8" s="55">
        <v>93</v>
      </c>
      <c r="D8" s="55">
        <v>1099</v>
      </c>
      <c r="E8" s="55">
        <v>2667</v>
      </c>
      <c r="F8" s="44">
        <f t="shared" si="0"/>
        <v>3859</v>
      </c>
    </row>
    <row r="9" spans="2:6" x14ac:dyDescent="0.2">
      <c r="B9" s="41">
        <v>45383</v>
      </c>
      <c r="C9" s="55">
        <v>3</v>
      </c>
      <c r="D9" s="55">
        <v>684</v>
      </c>
      <c r="E9" s="55">
        <v>2547</v>
      </c>
      <c r="F9" s="44">
        <f t="shared" si="0"/>
        <v>3234</v>
      </c>
    </row>
    <row r="10" spans="2:6" x14ac:dyDescent="0.2">
      <c r="B10" s="41">
        <v>45413</v>
      </c>
      <c r="C10" s="55">
        <v>3</v>
      </c>
      <c r="D10" s="55">
        <v>583</v>
      </c>
      <c r="E10" s="55">
        <v>2310</v>
      </c>
      <c r="F10" s="44">
        <f t="shared" si="0"/>
        <v>2896</v>
      </c>
    </row>
    <row r="11" spans="2:6" x14ac:dyDescent="0.2">
      <c r="B11" s="41">
        <v>45444</v>
      </c>
      <c r="C11" s="55">
        <v>5</v>
      </c>
      <c r="D11" s="55">
        <v>449</v>
      </c>
      <c r="E11" s="55">
        <v>2120</v>
      </c>
      <c r="F11" s="44">
        <f t="shared" si="0"/>
        <v>2574</v>
      </c>
    </row>
    <row r="12" spans="2:6" x14ac:dyDescent="0.2">
      <c r="B12" s="41">
        <v>45474</v>
      </c>
      <c r="C12" s="55">
        <v>4</v>
      </c>
      <c r="D12" s="55">
        <v>473</v>
      </c>
      <c r="E12" s="55">
        <v>2216</v>
      </c>
      <c r="F12" s="44">
        <f t="shared" si="0"/>
        <v>2693</v>
      </c>
    </row>
    <row r="13" spans="2:6" x14ac:dyDescent="0.2">
      <c r="B13" s="41">
        <v>45505</v>
      </c>
      <c r="C13" s="55">
        <v>17</v>
      </c>
      <c r="D13" s="55">
        <v>626</v>
      </c>
      <c r="E13" s="55">
        <v>2449</v>
      </c>
      <c r="F13" s="44">
        <f t="shared" si="0"/>
        <v>3092</v>
      </c>
    </row>
    <row r="14" spans="2:6" x14ac:dyDescent="0.2">
      <c r="B14" s="41">
        <v>45536</v>
      </c>
      <c r="C14" s="55">
        <v>6</v>
      </c>
      <c r="D14" s="55">
        <v>886</v>
      </c>
      <c r="E14" s="55">
        <v>2617</v>
      </c>
      <c r="F14" s="44">
        <f t="shared" si="0"/>
        <v>3509</v>
      </c>
    </row>
    <row r="15" spans="2:6" ht="13.5" thickBot="1" x14ac:dyDescent="0.25">
      <c r="B15" s="42" t="s">
        <v>212</v>
      </c>
      <c r="C15" s="45">
        <f>SUM(C3:C14)</f>
        <v>1805</v>
      </c>
      <c r="D15" s="45">
        <f t="shared" ref="D15:F15" si="1">SUM(D3:D14)</f>
        <v>11212</v>
      </c>
      <c r="E15" s="45">
        <f t="shared" si="1"/>
        <v>31849</v>
      </c>
      <c r="F15" s="46">
        <f t="shared" si="1"/>
        <v>44866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2</v>
      </c>
      <c r="D3" s="55">
        <v>5</v>
      </c>
      <c r="E3" s="55">
        <v>11</v>
      </c>
      <c r="F3" s="44">
        <f>SUM(C3:E3)</f>
        <v>18</v>
      </c>
    </row>
    <row r="4" spans="2:6" x14ac:dyDescent="0.2">
      <c r="B4" s="41">
        <v>45231</v>
      </c>
      <c r="C4" s="55">
        <v>16</v>
      </c>
      <c r="D4" s="55">
        <v>30</v>
      </c>
      <c r="E4" s="55">
        <v>65</v>
      </c>
      <c r="F4" s="44">
        <f t="shared" ref="F4:F14" si="0">SUM(C4:E4)</f>
        <v>111</v>
      </c>
    </row>
    <row r="5" spans="2:6" x14ac:dyDescent="0.2">
      <c r="B5" s="41">
        <v>45261</v>
      </c>
      <c r="C5" s="55">
        <v>14</v>
      </c>
      <c r="D5" s="55">
        <v>30</v>
      </c>
      <c r="E5" s="55">
        <v>72</v>
      </c>
      <c r="F5" s="44">
        <f t="shared" si="0"/>
        <v>116</v>
      </c>
    </row>
    <row r="6" spans="2:6" x14ac:dyDescent="0.2">
      <c r="B6" s="41">
        <v>45292</v>
      </c>
      <c r="C6" s="55">
        <v>17</v>
      </c>
      <c r="D6" s="55">
        <v>31</v>
      </c>
      <c r="E6" s="55">
        <v>69</v>
      </c>
      <c r="F6" s="44">
        <f t="shared" si="0"/>
        <v>117</v>
      </c>
    </row>
    <row r="7" spans="2:6" x14ac:dyDescent="0.2">
      <c r="B7" s="41">
        <v>45323</v>
      </c>
      <c r="C7" s="55">
        <v>14</v>
      </c>
      <c r="D7" s="55">
        <v>31</v>
      </c>
      <c r="E7" s="55">
        <v>62</v>
      </c>
      <c r="F7" s="44">
        <f t="shared" si="0"/>
        <v>107</v>
      </c>
    </row>
    <row r="8" spans="2:6" x14ac:dyDescent="0.2">
      <c r="B8" s="41">
        <v>45352</v>
      </c>
      <c r="C8" s="55">
        <v>10</v>
      </c>
      <c r="D8" s="55">
        <v>28</v>
      </c>
      <c r="E8" s="55">
        <v>65</v>
      </c>
      <c r="F8" s="44">
        <f t="shared" si="0"/>
        <v>103</v>
      </c>
    </row>
    <row r="9" spans="2:6" x14ac:dyDescent="0.2">
      <c r="B9" s="41">
        <v>45383</v>
      </c>
      <c r="C9" s="55">
        <v>7</v>
      </c>
      <c r="D9" s="55">
        <v>20</v>
      </c>
      <c r="E9" s="55">
        <v>61</v>
      </c>
      <c r="F9" s="44">
        <f t="shared" si="0"/>
        <v>88</v>
      </c>
    </row>
    <row r="10" spans="2:6" x14ac:dyDescent="0.2">
      <c r="B10" s="41">
        <v>45413</v>
      </c>
      <c r="C10" s="55">
        <v>33</v>
      </c>
      <c r="D10" s="55">
        <v>21</v>
      </c>
      <c r="E10" s="55">
        <v>64</v>
      </c>
      <c r="F10" s="44">
        <f t="shared" si="0"/>
        <v>118</v>
      </c>
    </row>
    <row r="11" spans="2:6" x14ac:dyDescent="0.2">
      <c r="B11" s="41">
        <v>45444</v>
      </c>
      <c r="C11" s="55">
        <v>9</v>
      </c>
      <c r="D11" s="55">
        <v>17</v>
      </c>
      <c r="E11" s="55">
        <v>55</v>
      </c>
      <c r="F11" s="44">
        <f t="shared" si="0"/>
        <v>81</v>
      </c>
    </row>
    <row r="12" spans="2:6" x14ac:dyDescent="0.2">
      <c r="B12" s="41">
        <v>45474</v>
      </c>
      <c r="C12" s="55">
        <v>6</v>
      </c>
      <c r="D12" s="55">
        <v>15</v>
      </c>
      <c r="E12" s="55">
        <v>54</v>
      </c>
      <c r="F12" s="44">
        <f t="shared" si="0"/>
        <v>75</v>
      </c>
    </row>
    <row r="13" spans="2:6" x14ac:dyDescent="0.2">
      <c r="B13" s="41">
        <v>45505</v>
      </c>
      <c r="C13" s="55">
        <v>7</v>
      </c>
      <c r="D13" s="55">
        <v>18</v>
      </c>
      <c r="E13" s="55">
        <v>58</v>
      </c>
      <c r="F13" s="44">
        <f t="shared" si="0"/>
        <v>83</v>
      </c>
    </row>
    <row r="14" spans="2:6" x14ac:dyDescent="0.2">
      <c r="B14" s="41">
        <v>45536</v>
      </c>
      <c r="C14" s="55">
        <v>9</v>
      </c>
      <c r="D14" s="55">
        <v>19</v>
      </c>
      <c r="E14" s="55">
        <v>52</v>
      </c>
      <c r="F14" s="44">
        <f t="shared" si="0"/>
        <v>80</v>
      </c>
    </row>
    <row r="15" spans="2:6" ht="13.5" thickBot="1" x14ac:dyDescent="0.25">
      <c r="B15" s="42" t="s">
        <v>212</v>
      </c>
      <c r="C15" s="45">
        <f>SUM(C3:C14)</f>
        <v>144</v>
      </c>
      <c r="D15" s="45">
        <f t="shared" ref="D15:F15" si="1">SUM(D3:D14)</f>
        <v>265</v>
      </c>
      <c r="E15" s="45">
        <f t="shared" si="1"/>
        <v>688</v>
      </c>
      <c r="F15" s="46">
        <f t="shared" si="1"/>
        <v>1097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467</v>
      </c>
      <c r="D3" s="55">
        <v>222</v>
      </c>
      <c r="E3" s="55">
        <v>473</v>
      </c>
      <c r="F3" s="44">
        <f>SUM(C3:E3)</f>
        <v>1162</v>
      </c>
    </row>
    <row r="4" spans="2:6" x14ac:dyDescent="0.2">
      <c r="B4" s="41">
        <v>45231</v>
      </c>
      <c r="C4" s="55">
        <v>586</v>
      </c>
      <c r="D4" s="55">
        <v>278</v>
      </c>
      <c r="E4" s="55">
        <v>607</v>
      </c>
      <c r="F4" s="44">
        <f t="shared" ref="F4:F14" si="0">SUM(C4:E4)</f>
        <v>1471</v>
      </c>
    </row>
    <row r="5" spans="2:6" x14ac:dyDescent="0.2">
      <c r="B5" s="41">
        <v>45261</v>
      </c>
      <c r="C5" s="55">
        <v>380</v>
      </c>
      <c r="D5" s="55">
        <v>292</v>
      </c>
      <c r="E5" s="55">
        <v>649</v>
      </c>
      <c r="F5" s="44">
        <f t="shared" si="0"/>
        <v>1321</v>
      </c>
    </row>
    <row r="6" spans="2:6" x14ac:dyDescent="0.2">
      <c r="B6" s="41">
        <v>45292</v>
      </c>
      <c r="C6" s="55">
        <v>322</v>
      </c>
      <c r="D6" s="55">
        <v>381</v>
      </c>
      <c r="E6" s="55">
        <v>734</v>
      </c>
      <c r="F6" s="44">
        <f t="shared" si="0"/>
        <v>1437</v>
      </c>
    </row>
    <row r="7" spans="2:6" x14ac:dyDescent="0.2">
      <c r="B7" s="41">
        <v>45323</v>
      </c>
      <c r="C7" s="55">
        <v>536</v>
      </c>
      <c r="D7" s="55">
        <v>322</v>
      </c>
      <c r="E7" s="55">
        <v>643</v>
      </c>
      <c r="F7" s="44">
        <f t="shared" si="0"/>
        <v>1501</v>
      </c>
    </row>
    <row r="8" spans="2:6" x14ac:dyDescent="0.2">
      <c r="B8" s="41">
        <v>45352</v>
      </c>
      <c r="C8" s="55">
        <v>846</v>
      </c>
      <c r="D8" s="55">
        <v>485</v>
      </c>
      <c r="E8" s="55">
        <v>1204</v>
      </c>
      <c r="F8" s="44">
        <f t="shared" si="0"/>
        <v>2535</v>
      </c>
    </row>
    <row r="9" spans="2:6" x14ac:dyDescent="0.2">
      <c r="B9" s="41">
        <v>45383</v>
      </c>
      <c r="C9" s="55">
        <v>536</v>
      </c>
      <c r="D9" s="55">
        <v>249</v>
      </c>
      <c r="E9" s="55">
        <v>483</v>
      </c>
      <c r="F9" s="44">
        <f t="shared" si="0"/>
        <v>1268</v>
      </c>
    </row>
    <row r="10" spans="2:6" x14ac:dyDescent="0.2">
      <c r="B10" s="41">
        <v>45413</v>
      </c>
      <c r="C10" s="55">
        <v>1155</v>
      </c>
      <c r="D10" s="55">
        <v>626</v>
      </c>
      <c r="E10" s="55">
        <v>1130</v>
      </c>
      <c r="F10" s="44">
        <f t="shared" si="0"/>
        <v>2911</v>
      </c>
    </row>
    <row r="11" spans="2:6" x14ac:dyDescent="0.2">
      <c r="B11" s="41">
        <v>45444</v>
      </c>
      <c r="C11" s="55">
        <v>790</v>
      </c>
      <c r="D11" s="55">
        <v>780</v>
      </c>
      <c r="E11" s="55">
        <v>1532</v>
      </c>
      <c r="F11" s="44">
        <f t="shared" si="0"/>
        <v>3102</v>
      </c>
    </row>
    <row r="12" spans="2:6" x14ac:dyDescent="0.2">
      <c r="B12" s="41">
        <v>45474</v>
      </c>
      <c r="C12" s="55">
        <v>910</v>
      </c>
      <c r="D12" s="55">
        <v>632</v>
      </c>
      <c r="E12" s="55">
        <v>1213</v>
      </c>
      <c r="F12" s="44">
        <f t="shared" si="0"/>
        <v>2755</v>
      </c>
    </row>
    <row r="13" spans="2:6" x14ac:dyDescent="0.2">
      <c r="B13" s="41">
        <v>45505</v>
      </c>
      <c r="C13" s="55">
        <v>1264</v>
      </c>
      <c r="D13" s="55">
        <v>1060</v>
      </c>
      <c r="E13" s="55">
        <v>1910</v>
      </c>
      <c r="F13" s="44">
        <f t="shared" si="0"/>
        <v>4234</v>
      </c>
    </row>
    <row r="14" spans="2:6" x14ac:dyDescent="0.2">
      <c r="B14" s="41">
        <v>45536</v>
      </c>
      <c r="C14" s="55">
        <v>1666</v>
      </c>
      <c r="D14" s="55">
        <v>1040</v>
      </c>
      <c r="E14" s="55">
        <v>2125</v>
      </c>
      <c r="F14" s="44">
        <f t="shared" si="0"/>
        <v>4831</v>
      </c>
    </row>
    <row r="15" spans="2:6" ht="13.5" thickBot="1" x14ac:dyDescent="0.25">
      <c r="B15" s="42" t="s">
        <v>212</v>
      </c>
      <c r="C15" s="45">
        <f>SUM(C3:C14)</f>
        <v>9458</v>
      </c>
      <c r="D15" s="45">
        <f t="shared" ref="D15:F15" si="1">SUM(D3:D14)</f>
        <v>6367</v>
      </c>
      <c r="E15" s="45">
        <f t="shared" si="1"/>
        <v>12703</v>
      </c>
      <c r="F15" s="46">
        <f t="shared" si="1"/>
        <v>28528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544</v>
      </c>
      <c r="D3" s="55">
        <v>351</v>
      </c>
      <c r="E3" s="55">
        <v>650</v>
      </c>
      <c r="F3" s="44">
        <f>SUM(C3:E3)</f>
        <v>1545</v>
      </c>
    </row>
    <row r="4" spans="2:6" x14ac:dyDescent="0.2">
      <c r="B4" s="41">
        <v>45231</v>
      </c>
      <c r="C4" s="55">
        <v>501</v>
      </c>
      <c r="D4" s="55">
        <v>390</v>
      </c>
      <c r="E4" s="55">
        <v>785</v>
      </c>
      <c r="F4" s="44">
        <f t="shared" ref="F4:F14" si="0">SUM(C4:E4)</f>
        <v>1676</v>
      </c>
    </row>
    <row r="5" spans="2:6" x14ac:dyDescent="0.2">
      <c r="B5" s="41">
        <v>45261</v>
      </c>
      <c r="C5" s="55">
        <v>474</v>
      </c>
      <c r="D5" s="55">
        <v>429</v>
      </c>
      <c r="E5" s="55">
        <v>981</v>
      </c>
      <c r="F5" s="44">
        <f t="shared" si="0"/>
        <v>1884</v>
      </c>
    </row>
    <row r="6" spans="2:6" x14ac:dyDescent="0.2">
      <c r="B6" s="41">
        <v>45292</v>
      </c>
      <c r="C6" s="55">
        <v>673</v>
      </c>
      <c r="D6" s="55">
        <v>470</v>
      </c>
      <c r="E6" s="55">
        <v>1031</v>
      </c>
      <c r="F6" s="44">
        <f t="shared" si="0"/>
        <v>2174</v>
      </c>
    </row>
    <row r="7" spans="2:6" x14ac:dyDescent="0.2">
      <c r="B7" s="41">
        <v>45323</v>
      </c>
      <c r="C7" s="55">
        <v>574</v>
      </c>
      <c r="D7" s="55">
        <v>412</v>
      </c>
      <c r="E7" s="55">
        <v>756</v>
      </c>
      <c r="F7" s="44">
        <f t="shared" si="0"/>
        <v>1742</v>
      </c>
    </row>
    <row r="8" spans="2:6" x14ac:dyDescent="0.2">
      <c r="B8" s="41">
        <v>45352</v>
      </c>
      <c r="C8" s="55">
        <v>579</v>
      </c>
      <c r="D8" s="55">
        <v>419</v>
      </c>
      <c r="E8" s="55">
        <v>760</v>
      </c>
      <c r="F8" s="44">
        <f t="shared" si="0"/>
        <v>1758</v>
      </c>
    </row>
    <row r="9" spans="2:6" x14ac:dyDescent="0.2">
      <c r="B9" s="41">
        <v>45383</v>
      </c>
      <c r="C9" s="55">
        <v>582</v>
      </c>
      <c r="D9" s="55">
        <v>381</v>
      </c>
      <c r="E9" s="55">
        <v>772</v>
      </c>
      <c r="F9" s="44">
        <f t="shared" si="0"/>
        <v>1735</v>
      </c>
    </row>
    <row r="10" spans="2:6" x14ac:dyDescent="0.2">
      <c r="B10" s="41">
        <v>45413</v>
      </c>
      <c r="C10" s="55">
        <v>583</v>
      </c>
      <c r="D10" s="55">
        <v>359</v>
      </c>
      <c r="E10" s="55">
        <v>675</v>
      </c>
      <c r="F10" s="44">
        <f t="shared" si="0"/>
        <v>1617</v>
      </c>
    </row>
    <row r="11" spans="2:6" x14ac:dyDescent="0.2">
      <c r="B11" s="41">
        <v>45444</v>
      </c>
      <c r="C11" s="55">
        <v>589</v>
      </c>
      <c r="D11" s="55">
        <v>397</v>
      </c>
      <c r="E11" s="55">
        <v>659</v>
      </c>
      <c r="F11" s="44">
        <f t="shared" si="0"/>
        <v>1645</v>
      </c>
    </row>
    <row r="12" spans="2:6" x14ac:dyDescent="0.2">
      <c r="B12" s="41">
        <v>45474</v>
      </c>
      <c r="C12" s="55">
        <v>780</v>
      </c>
      <c r="D12" s="55">
        <v>455</v>
      </c>
      <c r="E12" s="55">
        <v>710</v>
      </c>
      <c r="F12" s="44">
        <f t="shared" si="0"/>
        <v>1945</v>
      </c>
    </row>
    <row r="13" spans="2:6" x14ac:dyDescent="0.2">
      <c r="B13" s="41">
        <v>45505</v>
      </c>
      <c r="C13" s="55">
        <v>659</v>
      </c>
      <c r="D13" s="55">
        <v>436</v>
      </c>
      <c r="E13" s="55">
        <v>706</v>
      </c>
      <c r="F13" s="44">
        <f t="shared" si="0"/>
        <v>1801</v>
      </c>
    </row>
    <row r="14" spans="2:6" x14ac:dyDescent="0.2">
      <c r="B14" s="41">
        <v>45536</v>
      </c>
      <c r="C14" s="55">
        <v>540</v>
      </c>
      <c r="D14" s="55">
        <v>354</v>
      </c>
      <c r="E14" s="55">
        <v>659</v>
      </c>
      <c r="F14" s="44">
        <f t="shared" si="0"/>
        <v>1553</v>
      </c>
    </row>
    <row r="15" spans="2:6" ht="13.5" thickBot="1" x14ac:dyDescent="0.25">
      <c r="B15" s="42" t="s">
        <v>212</v>
      </c>
      <c r="C15" s="45">
        <f>SUM(C3:C14)</f>
        <v>7078</v>
      </c>
      <c r="D15" s="45">
        <f t="shared" ref="D15:F15" si="1">SUM(D3:D14)</f>
        <v>4853</v>
      </c>
      <c r="E15" s="45">
        <f t="shared" si="1"/>
        <v>9144</v>
      </c>
      <c r="F15" s="46">
        <f t="shared" si="1"/>
        <v>21075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F15"/>
  <sheetViews>
    <sheetView workbookViewId="0">
      <selection activeCell="C3" sqref="C3:E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42675</v>
      </c>
      <c r="C3" s="43"/>
      <c r="D3" s="43"/>
      <c r="E3" s="43"/>
      <c r="F3" s="44">
        <f>SUM(C3:E3)</f>
        <v>0</v>
      </c>
    </row>
    <row r="4" spans="2:6" x14ac:dyDescent="0.2">
      <c r="B4" s="41">
        <v>42705</v>
      </c>
      <c r="C4" s="43"/>
      <c r="D4" s="43"/>
      <c r="E4" s="43"/>
      <c r="F4" s="44">
        <f t="shared" ref="F4:F14" si="0">SUM(C4:E4)</f>
        <v>0</v>
      </c>
    </row>
    <row r="5" spans="2:6" x14ac:dyDescent="0.2">
      <c r="B5" s="41">
        <v>42736</v>
      </c>
      <c r="C5" s="43"/>
      <c r="D5" s="43"/>
      <c r="E5" s="43"/>
      <c r="F5" s="44">
        <f t="shared" si="0"/>
        <v>0</v>
      </c>
    </row>
    <row r="6" spans="2:6" x14ac:dyDescent="0.2">
      <c r="B6" s="41">
        <v>42767</v>
      </c>
      <c r="C6" s="43"/>
      <c r="D6" s="43"/>
      <c r="E6" s="43"/>
      <c r="F6" s="44">
        <f t="shared" si="0"/>
        <v>0</v>
      </c>
    </row>
    <row r="7" spans="2:6" x14ac:dyDescent="0.2">
      <c r="B7" s="41">
        <v>42795</v>
      </c>
      <c r="C7" s="43"/>
      <c r="D7" s="43"/>
      <c r="E7" s="43"/>
      <c r="F7" s="44">
        <f t="shared" si="0"/>
        <v>0</v>
      </c>
    </row>
    <row r="8" spans="2:6" x14ac:dyDescent="0.2">
      <c r="B8" s="41">
        <v>42826</v>
      </c>
      <c r="C8" s="43"/>
      <c r="D8" s="43"/>
      <c r="E8" s="43"/>
      <c r="F8" s="44">
        <f t="shared" si="0"/>
        <v>0</v>
      </c>
    </row>
    <row r="9" spans="2:6" x14ac:dyDescent="0.2">
      <c r="B9" s="41">
        <v>42856</v>
      </c>
      <c r="C9" s="43"/>
      <c r="D9" s="43"/>
      <c r="E9" s="43"/>
      <c r="F9" s="44">
        <f t="shared" si="0"/>
        <v>0</v>
      </c>
    </row>
    <row r="10" spans="2:6" x14ac:dyDescent="0.2">
      <c r="B10" s="41">
        <v>42887</v>
      </c>
      <c r="C10" s="43"/>
      <c r="D10" s="43"/>
      <c r="E10" s="43"/>
      <c r="F10" s="44">
        <f t="shared" si="0"/>
        <v>0</v>
      </c>
    </row>
    <row r="11" spans="2:6" x14ac:dyDescent="0.2">
      <c r="B11" s="41">
        <v>42917</v>
      </c>
      <c r="C11" s="43"/>
      <c r="D11" s="43"/>
      <c r="E11" s="43"/>
      <c r="F11" s="44">
        <f t="shared" si="0"/>
        <v>0</v>
      </c>
    </row>
    <row r="12" spans="2:6" x14ac:dyDescent="0.2">
      <c r="B12" s="41">
        <v>42948</v>
      </c>
      <c r="C12" s="43"/>
      <c r="D12" s="43"/>
      <c r="E12" s="43"/>
      <c r="F12" s="44">
        <f t="shared" si="0"/>
        <v>0</v>
      </c>
    </row>
    <row r="13" spans="2:6" x14ac:dyDescent="0.2">
      <c r="B13" s="41">
        <v>42979</v>
      </c>
      <c r="C13" s="43"/>
      <c r="D13" s="43"/>
      <c r="E13" s="43"/>
      <c r="F13" s="44">
        <f t="shared" si="0"/>
        <v>0</v>
      </c>
    </row>
    <row r="14" spans="2:6" x14ac:dyDescent="0.2">
      <c r="B14" s="41">
        <v>43009</v>
      </c>
      <c r="C14" s="43"/>
      <c r="D14" s="43"/>
      <c r="E14" s="43"/>
      <c r="F14" s="44">
        <f t="shared" si="0"/>
        <v>0</v>
      </c>
    </row>
    <row r="15" spans="2:6" ht="13.5" thickBot="1" x14ac:dyDescent="0.25">
      <c r="B15" s="42" t="s">
        <v>212</v>
      </c>
      <c r="C15" s="45">
        <f>SUM(C3:C14)</f>
        <v>0</v>
      </c>
      <c r="D15" s="45">
        <f t="shared" ref="D15:F15" si="1">SUM(D3:D14)</f>
        <v>0</v>
      </c>
      <c r="E15" s="45">
        <f t="shared" si="1"/>
        <v>0</v>
      </c>
      <c r="F15" s="46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1307</v>
      </c>
      <c r="D3" s="55">
        <v>2458</v>
      </c>
      <c r="E3" s="55">
        <v>5080</v>
      </c>
      <c r="F3" s="44">
        <f>SUM(C3:E3)</f>
        <v>8845</v>
      </c>
    </row>
    <row r="4" spans="2:6" x14ac:dyDescent="0.2">
      <c r="B4" s="41">
        <v>45231</v>
      </c>
      <c r="C4" s="55">
        <v>1816</v>
      </c>
      <c r="D4" s="55">
        <v>2479</v>
      </c>
      <c r="E4" s="55">
        <v>5179</v>
      </c>
      <c r="F4" s="44">
        <f t="shared" ref="F4:F14" si="0">SUM(C4:E4)</f>
        <v>9474</v>
      </c>
    </row>
    <row r="5" spans="2:6" x14ac:dyDescent="0.2">
      <c r="B5" s="41">
        <v>45261</v>
      </c>
      <c r="C5" s="55">
        <v>1634</v>
      </c>
      <c r="D5" s="55">
        <v>2543</v>
      </c>
      <c r="E5" s="55">
        <v>6010</v>
      </c>
      <c r="F5" s="44">
        <f t="shared" si="0"/>
        <v>10187</v>
      </c>
    </row>
    <row r="6" spans="2:6" x14ac:dyDescent="0.2">
      <c r="B6" s="41">
        <v>45292</v>
      </c>
      <c r="C6" s="55">
        <v>1825</v>
      </c>
      <c r="D6" s="55">
        <v>2515</v>
      </c>
      <c r="E6" s="55">
        <v>5659</v>
      </c>
      <c r="F6" s="44">
        <f t="shared" si="0"/>
        <v>9999</v>
      </c>
    </row>
    <row r="7" spans="2:6" x14ac:dyDescent="0.2">
      <c r="B7" s="41">
        <v>45323</v>
      </c>
      <c r="C7" s="55">
        <v>1467</v>
      </c>
      <c r="D7" s="55">
        <v>2479</v>
      </c>
      <c r="E7" s="55">
        <v>4841</v>
      </c>
      <c r="F7" s="44">
        <f t="shared" si="0"/>
        <v>8787</v>
      </c>
    </row>
    <row r="8" spans="2:6" x14ac:dyDescent="0.2">
      <c r="B8" s="41">
        <v>45352</v>
      </c>
      <c r="C8" s="55">
        <v>1116</v>
      </c>
      <c r="D8" s="55">
        <v>2337</v>
      </c>
      <c r="E8" s="55">
        <v>5103</v>
      </c>
      <c r="F8" s="44">
        <f t="shared" si="0"/>
        <v>8556</v>
      </c>
    </row>
    <row r="9" spans="2:6" x14ac:dyDescent="0.2">
      <c r="B9" s="41">
        <v>45383</v>
      </c>
      <c r="C9" s="55">
        <v>862</v>
      </c>
      <c r="D9" s="55">
        <v>1775</v>
      </c>
      <c r="E9" s="55">
        <v>4907</v>
      </c>
      <c r="F9" s="44">
        <f t="shared" si="0"/>
        <v>7544</v>
      </c>
    </row>
    <row r="10" spans="2:6" x14ac:dyDescent="0.2">
      <c r="B10" s="41">
        <v>45413</v>
      </c>
      <c r="C10" s="55">
        <v>1037</v>
      </c>
      <c r="D10" s="55">
        <v>1701</v>
      </c>
      <c r="E10" s="55">
        <v>4674</v>
      </c>
      <c r="F10" s="44">
        <f t="shared" si="0"/>
        <v>7412</v>
      </c>
    </row>
    <row r="11" spans="2:6" x14ac:dyDescent="0.2">
      <c r="B11" s="41">
        <v>45444</v>
      </c>
      <c r="C11" s="55">
        <v>1011</v>
      </c>
      <c r="D11" s="55">
        <v>1541</v>
      </c>
      <c r="E11" s="55">
        <v>4432</v>
      </c>
      <c r="F11" s="44">
        <f t="shared" si="0"/>
        <v>6984</v>
      </c>
    </row>
    <row r="12" spans="2:6" x14ac:dyDescent="0.2">
      <c r="B12" s="41">
        <v>45474</v>
      </c>
      <c r="C12" s="55">
        <v>1091</v>
      </c>
      <c r="D12" s="55">
        <v>1463</v>
      </c>
      <c r="E12" s="55">
        <v>4295</v>
      </c>
      <c r="F12" s="44">
        <f t="shared" si="0"/>
        <v>6849</v>
      </c>
    </row>
    <row r="13" spans="2:6" x14ac:dyDescent="0.2">
      <c r="B13" s="41">
        <v>45505</v>
      </c>
      <c r="C13" s="55">
        <v>955</v>
      </c>
      <c r="D13" s="55">
        <v>1729</v>
      </c>
      <c r="E13" s="55">
        <v>4638</v>
      </c>
      <c r="F13" s="44">
        <f t="shared" si="0"/>
        <v>7322</v>
      </c>
    </row>
    <row r="14" spans="2:6" x14ac:dyDescent="0.2">
      <c r="B14" s="41">
        <v>45536</v>
      </c>
      <c r="C14" s="55">
        <v>801</v>
      </c>
      <c r="D14" s="55">
        <v>1622</v>
      </c>
      <c r="E14" s="55">
        <v>3983</v>
      </c>
      <c r="F14" s="44">
        <f t="shared" si="0"/>
        <v>6406</v>
      </c>
    </row>
    <row r="15" spans="2:6" ht="13.5" thickBot="1" x14ac:dyDescent="0.25">
      <c r="B15" s="42" t="s">
        <v>212</v>
      </c>
      <c r="C15" s="45">
        <f>SUM(C3:C14)</f>
        <v>14922</v>
      </c>
      <c r="D15" s="45">
        <f t="shared" ref="D15:F15" si="1">SUM(D3:D14)</f>
        <v>24642</v>
      </c>
      <c r="E15" s="45">
        <f t="shared" si="1"/>
        <v>58801</v>
      </c>
      <c r="F15" s="46">
        <f t="shared" si="1"/>
        <v>98365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1189</v>
      </c>
      <c r="D3" s="55">
        <v>768</v>
      </c>
      <c r="E3" s="55">
        <v>1409</v>
      </c>
      <c r="F3" s="44">
        <f>SUM(C3:E3)</f>
        <v>3366</v>
      </c>
    </row>
    <row r="4" spans="2:6" x14ac:dyDescent="0.2">
      <c r="B4" s="41">
        <v>45231</v>
      </c>
      <c r="C4" s="55">
        <v>1231</v>
      </c>
      <c r="D4" s="55">
        <v>936</v>
      </c>
      <c r="E4" s="55">
        <v>1885</v>
      </c>
      <c r="F4" s="44">
        <f t="shared" ref="F4:F14" si="0">SUM(C4:E4)</f>
        <v>4052</v>
      </c>
    </row>
    <row r="5" spans="2:6" x14ac:dyDescent="0.2">
      <c r="B5" s="41">
        <v>45261</v>
      </c>
      <c r="C5" s="55">
        <v>1171</v>
      </c>
      <c r="D5" s="55">
        <v>1063</v>
      </c>
      <c r="E5" s="55">
        <v>2429</v>
      </c>
      <c r="F5" s="44">
        <f t="shared" si="0"/>
        <v>4663</v>
      </c>
    </row>
    <row r="6" spans="2:6" x14ac:dyDescent="0.2">
      <c r="B6" s="41">
        <v>45292</v>
      </c>
      <c r="C6" s="55">
        <v>1582</v>
      </c>
      <c r="D6" s="55">
        <v>1113</v>
      </c>
      <c r="E6" s="55">
        <v>2445</v>
      </c>
      <c r="F6" s="44">
        <f t="shared" si="0"/>
        <v>5140</v>
      </c>
    </row>
    <row r="7" spans="2:6" x14ac:dyDescent="0.2">
      <c r="B7" s="41">
        <v>45323</v>
      </c>
      <c r="C7" s="55">
        <v>1308</v>
      </c>
      <c r="D7" s="55">
        <v>992</v>
      </c>
      <c r="E7" s="55">
        <v>1841</v>
      </c>
      <c r="F7" s="44">
        <f t="shared" si="0"/>
        <v>4141</v>
      </c>
    </row>
    <row r="8" spans="2:6" x14ac:dyDescent="0.2">
      <c r="B8" s="41">
        <v>45352</v>
      </c>
      <c r="C8" s="55">
        <v>1277</v>
      </c>
      <c r="D8" s="55">
        <v>983</v>
      </c>
      <c r="E8" s="55">
        <v>1852</v>
      </c>
      <c r="F8" s="44">
        <f t="shared" si="0"/>
        <v>4112</v>
      </c>
    </row>
    <row r="9" spans="2:6" x14ac:dyDescent="0.2">
      <c r="B9" s="41">
        <v>45383</v>
      </c>
      <c r="C9" s="55">
        <v>1279</v>
      </c>
      <c r="D9" s="55">
        <v>829</v>
      </c>
      <c r="E9" s="55">
        <v>1743</v>
      </c>
      <c r="F9" s="44">
        <f t="shared" si="0"/>
        <v>3851</v>
      </c>
    </row>
    <row r="10" spans="2:6" x14ac:dyDescent="0.2">
      <c r="B10" s="41">
        <v>45413</v>
      </c>
      <c r="C10" s="55">
        <v>1326</v>
      </c>
      <c r="D10" s="55">
        <v>819</v>
      </c>
      <c r="E10" s="55">
        <v>1459</v>
      </c>
      <c r="F10" s="44">
        <f t="shared" si="0"/>
        <v>3604</v>
      </c>
    </row>
    <row r="11" spans="2:6" x14ac:dyDescent="0.2">
      <c r="B11" s="41">
        <v>45444</v>
      </c>
      <c r="C11" s="55">
        <v>1351</v>
      </c>
      <c r="D11" s="55">
        <v>938</v>
      </c>
      <c r="E11" s="55">
        <v>1441</v>
      </c>
      <c r="F11" s="44">
        <f t="shared" si="0"/>
        <v>3730</v>
      </c>
    </row>
    <row r="12" spans="2:6" x14ac:dyDescent="0.2">
      <c r="B12" s="41">
        <v>45474</v>
      </c>
      <c r="C12" s="55">
        <v>1665</v>
      </c>
      <c r="D12" s="55">
        <v>999</v>
      </c>
      <c r="E12" s="55">
        <v>1499</v>
      </c>
      <c r="F12" s="44">
        <f t="shared" si="0"/>
        <v>4163</v>
      </c>
    </row>
    <row r="13" spans="2:6" x14ac:dyDescent="0.2">
      <c r="B13" s="41">
        <v>45505</v>
      </c>
      <c r="C13" s="55">
        <v>1454</v>
      </c>
      <c r="D13" s="55">
        <v>1014</v>
      </c>
      <c r="E13" s="55">
        <v>1585</v>
      </c>
      <c r="F13" s="44">
        <f t="shared" si="0"/>
        <v>4053</v>
      </c>
    </row>
    <row r="14" spans="2:6" x14ac:dyDescent="0.2">
      <c r="B14" s="41">
        <v>45536</v>
      </c>
      <c r="C14" s="55">
        <v>1180</v>
      </c>
      <c r="D14" s="55">
        <v>774</v>
      </c>
      <c r="E14" s="55">
        <v>1427</v>
      </c>
      <c r="F14" s="44">
        <f t="shared" si="0"/>
        <v>3381</v>
      </c>
    </row>
    <row r="15" spans="2:6" ht="13.5" thickBot="1" x14ac:dyDescent="0.25">
      <c r="B15" s="42" t="s">
        <v>212</v>
      </c>
      <c r="C15" s="45">
        <f>SUM(C3:C14)</f>
        <v>16013</v>
      </c>
      <c r="D15" s="45">
        <f t="shared" ref="D15:F15" si="1">SUM(D3:D14)</f>
        <v>11228</v>
      </c>
      <c r="E15" s="45">
        <f t="shared" si="1"/>
        <v>21015</v>
      </c>
      <c r="F15" s="46">
        <f t="shared" si="1"/>
        <v>48256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95</v>
      </c>
      <c r="D3" s="55">
        <v>106</v>
      </c>
      <c r="E3" s="55">
        <v>218</v>
      </c>
      <c r="F3" s="44">
        <f>SUM(C3:E3)</f>
        <v>419</v>
      </c>
    </row>
    <row r="4" spans="2:6" x14ac:dyDescent="0.2">
      <c r="B4" s="41">
        <v>45231</v>
      </c>
      <c r="C4" s="55">
        <v>97</v>
      </c>
      <c r="D4" s="55">
        <v>116</v>
      </c>
      <c r="E4" s="55">
        <v>261</v>
      </c>
      <c r="F4" s="44">
        <f t="shared" ref="F4:F14" si="0">SUM(C4:E4)</f>
        <v>474</v>
      </c>
    </row>
    <row r="5" spans="2:6" x14ac:dyDescent="0.2">
      <c r="B5" s="41">
        <v>45261</v>
      </c>
      <c r="C5" s="55">
        <v>100</v>
      </c>
      <c r="D5" s="55">
        <v>128</v>
      </c>
      <c r="E5" s="55">
        <v>308</v>
      </c>
      <c r="F5" s="44">
        <f t="shared" si="0"/>
        <v>536</v>
      </c>
    </row>
    <row r="6" spans="2:6" x14ac:dyDescent="0.2">
      <c r="B6" s="41">
        <v>45292</v>
      </c>
      <c r="C6" s="55">
        <v>133</v>
      </c>
      <c r="D6" s="55">
        <v>132</v>
      </c>
      <c r="E6" s="55">
        <v>296</v>
      </c>
      <c r="F6" s="44">
        <f t="shared" si="0"/>
        <v>561</v>
      </c>
    </row>
    <row r="7" spans="2:6" x14ac:dyDescent="0.2">
      <c r="B7" s="41">
        <v>45323</v>
      </c>
      <c r="C7" s="55">
        <v>90</v>
      </c>
      <c r="D7" s="55">
        <v>113</v>
      </c>
      <c r="E7" s="55">
        <v>232</v>
      </c>
      <c r="F7" s="44">
        <f t="shared" si="0"/>
        <v>435</v>
      </c>
    </row>
    <row r="8" spans="2:6" x14ac:dyDescent="0.2">
      <c r="B8" s="41">
        <v>45352</v>
      </c>
      <c r="C8" s="55">
        <v>87</v>
      </c>
      <c r="D8" s="55">
        <v>101</v>
      </c>
      <c r="E8" s="55">
        <v>211</v>
      </c>
      <c r="F8" s="44">
        <f t="shared" si="0"/>
        <v>399</v>
      </c>
    </row>
    <row r="9" spans="2:6" x14ac:dyDescent="0.2">
      <c r="B9" s="41">
        <v>45383</v>
      </c>
      <c r="C9" s="55">
        <v>56</v>
      </c>
      <c r="D9" s="55">
        <v>57</v>
      </c>
      <c r="E9" s="55">
        <v>149</v>
      </c>
      <c r="F9" s="44">
        <f t="shared" si="0"/>
        <v>262</v>
      </c>
    </row>
    <row r="10" spans="2:6" x14ac:dyDescent="0.2">
      <c r="B10" s="41">
        <v>45413</v>
      </c>
      <c r="C10" s="55">
        <v>78</v>
      </c>
      <c r="D10" s="55">
        <v>77</v>
      </c>
      <c r="E10" s="55">
        <v>199</v>
      </c>
      <c r="F10" s="44">
        <f t="shared" si="0"/>
        <v>354</v>
      </c>
    </row>
    <row r="11" spans="2:6" x14ac:dyDescent="0.2">
      <c r="B11" s="41">
        <v>45444</v>
      </c>
      <c r="C11" s="55">
        <v>90</v>
      </c>
      <c r="D11" s="55">
        <v>79</v>
      </c>
      <c r="E11" s="55">
        <v>182</v>
      </c>
      <c r="F11" s="44">
        <f t="shared" si="0"/>
        <v>351</v>
      </c>
    </row>
    <row r="12" spans="2:6" x14ac:dyDescent="0.2">
      <c r="B12" s="41">
        <v>45474</v>
      </c>
      <c r="C12" s="55">
        <v>129</v>
      </c>
      <c r="D12" s="55">
        <v>91</v>
      </c>
      <c r="E12" s="55">
        <v>175</v>
      </c>
      <c r="F12" s="44">
        <f t="shared" si="0"/>
        <v>395</v>
      </c>
    </row>
    <row r="13" spans="2:6" x14ac:dyDescent="0.2">
      <c r="B13" s="41">
        <v>45505</v>
      </c>
      <c r="C13" s="55">
        <v>122</v>
      </c>
      <c r="D13" s="55">
        <v>98</v>
      </c>
      <c r="E13" s="55">
        <v>187</v>
      </c>
      <c r="F13" s="44">
        <f t="shared" si="0"/>
        <v>407</v>
      </c>
    </row>
    <row r="14" spans="2:6" x14ac:dyDescent="0.2">
      <c r="B14" s="41">
        <v>45536</v>
      </c>
      <c r="C14" s="55">
        <v>73</v>
      </c>
      <c r="D14" s="55">
        <v>68</v>
      </c>
      <c r="E14" s="55">
        <v>165</v>
      </c>
      <c r="F14" s="44">
        <f t="shared" si="0"/>
        <v>306</v>
      </c>
    </row>
    <row r="15" spans="2:6" ht="13.5" thickBot="1" x14ac:dyDescent="0.25">
      <c r="B15" s="42" t="s">
        <v>212</v>
      </c>
      <c r="C15" s="45">
        <f>SUM(C3:C14)</f>
        <v>1150</v>
      </c>
      <c r="D15" s="45">
        <f t="shared" ref="D15:F15" si="1">SUM(D3:D14)</f>
        <v>1166</v>
      </c>
      <c r="E15" s="45">
        <f t="shared" si="1"/>
        <v>2583</v>
      </c>
      <c r="F15" s="46">
        <f t="shared" si="1"/>
        <v>4899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90</v>
      </c>
      <c r="D3" s="55">
        <v>74</v>
      </c>
      <c r="E3" s="55">
        <v>166</v>
      </c>
      <c r="F3" s="44">
        <f>SUM(C3:E3)</f>
        <v>330</v>
      </c>
    </row>
    <row r="4" spans="2:6" x14ac:dyDescent="0.2">
      <c r="B4" s="41">
        <v>45231</v>
      </c>
      <c r="C4" s="55">
        <v>99</v>
      </c>
      <c r="D4" s="55">
        <v>84</v>
      </c>
      <c r="E4" s="55">
        <v>164</v>
      </c>
      <c r="F4" s="44">
        <f t="shared" ref="F4:F14" si="0">SUM(C4:E4)</f>
        <v>347</v>
      </c>
    </row>
    <row r="5" spans="2:6" x14ac:dyDescent="0.2">
      <c r="B5" s="41">
        <v>45261</v>
      </c>
      <c r="C5" s="55">
        <v>100</v>
      </c>
      <c r="D5" s="55">
        <v>90</v>
      </c>
      <c r="E5" s="55">
        <v>207</v>
      </c>
      <c r="F5" s="44">
        <f t="shared" si="0"/>
        <v>397</v>
      </c>
    </row>
    <row r="6" spans="2:6" x14ac:dyDescent="0.2">
      <c r="B6" s="41">
        <v>45292</v>
      </c>
      <c r="C6" s="55">
        <v>140</v>
      </c>
      <c r="D6" s="55">
        <v>97</v>
      </c>
      <c r="E6" s="55">
        <v>203</v>
      </c>
      <c r="F6" s="44">
        <f t="shared" si="0"/>
        <v>440</v>
      </c>
    </row>
    <row r="7" spans="2:6" x14ac:dyDescent="0.2">
      <c r="B7" s="41">
        <v>45323</v>
      </c>
      <c r="C7" s="55">
        <v>100</v>
      </c>
      <c r="D7" s="55">
        <v>84</v>
      </c>
      <c r="E7" s="55">
        <v>160</v>
      </c>
      <c r="F7" s="44">
        <f t="shared" si="0"/>
        <v>344</v>
      </c>
    </row>
    <row r="8" spans="2:6" x14ac:dyDescent="0.2">
      <c r="B8" s="41">
        <v>45352</v>
      </c>
      <c r="C8" s="55">
        <v>86</v>
      </c>
      <c r="D8" s="55">
        <v>78</v>
      </c>
      <c r="E8" s="55">
        <v>149</v>
      </c>
      <c r="F8" s="44">
        <f t="shared" si="0"/>
        <v>313</v>
      </c>
    </row>
    <row r="9" spans="2:6" x14ac:dyDescent="0.2">
      <c r="B9" s="41">
        <v>45383</v>
      </c>
      <c r="C9" s="55">
        <v>85</v>
      </c>
      <c r="D9" s="55">
        <v>64</v>
      </c>
      <c r="E9" s="55">
        <v>142</v>
      </c>
      <c r="F9" s="44">
        <f t="shared" si="0"/>
        <v>291</v>
      </c>
    </row>
    <row r="10" spans="2:6" x14ac:dyDescent="0.2">
      <c r="B10" s="41">
        <v>45413</v>
      </c>
      <c r="C10" s="55">
        <v>87</v>
      </c>
      <c r="D10" s="55">
        <v>61</v>
      </c>
      <c r="E10" s="55">
        <v>120</v>
      </c>
      <c r="F10" s="44">
        <f t="shared" si="0"/>
        <v>268</v>
      </c>
    </row>
    <row r="11" spans="2:6" x14ac:dyDescent="0.2">
      <c r="B11" s="41">
        <v>45444</v>
      </c>
      <c r="C11" s="55">
        <v>93</v>
      </c>
      <c r="D11" s="55">
        <v>67</v>
      </c>
      <c r="E11" s="55">
        <v>106</v>
      </c>
      <c r="F11" s="44">
        <f t="shared" si="0"/>
        <v>266</v>
      </c>
    </row>
    <row r="12" spans="2:6" x14ac:dyDescent="0.2">
      <c r="B12" s="41">
        <v>45474</v>
      </c>
      <c r="C12" s="55">
        <v>133</v>
      </c>
      <c r="D12" s="55">
        <v>78</v>
      </c>
      <c r="E12" s="55">
        <v>123</v>
      </c>
      <c r="F12" s="44">
        <f t="shared" si="0"/>
        <v>334</v>
      </c>
    </row>
    <row r="13" spans="2:6" x14ac:dyDescent="0.2">
      <c r="B13" s="41">
        <v>45505</v>
      </c>
      <c r="C13" s="55">
        <v>129</v>
      </c>
      <c r="D13" s="55">
        <v>90</v>
      </c>
      <c r="E13" s="55">
        <v>140</v>
      </c>
      <c r="F13" s="44">
        <f t="shared" si="0"/>
        <v>359</v>
      </c>
    </row>
    <row r="14" spans="2:6" x14ac:dyDescent="0.2">
      <c r="B14" s="41">
        <v>45536</v>
      </c>
      <c r="C14" s="55">
        <v>106</v>
      </c>
      <c r="D14" s="55">
        <v>69</v>
      </c>
      <c r="E14" s="55">
        <v>124</v>
      </c>
      <c r="F14" s="44">
        <f t="shared" si="0"/>
        <v>299</v>
      </c>
    </row>
    <row r="15" spans="2:6" ht="13.5" thickBot="1" x14ac:dyDescent="0.25">
      <c r="B15" s="42" t="s">
        <v>212</v>
      </c>
      <c r="C15" s="45">
        <f>SUM(C3:C14)</f>
        <v>1248</v>
      </c>
      <c r="D15" s="45">
        <f t="shared" ref="D15:F15" si="1">SUM(D3:D14)</f>
        <v>936</v>
      </c>
      <c r="E15" s="45">
        <f t="shared" si="1"/>
        <v>1804</v>
      </c>
      <c r="F15" s="46">
        <f t="shared" si="1"/>
        <v>3988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103</v>
      </c>
      <c r="D3" s="55">
        <v>115</v>
      </c>
      <c r="E3" s="55">
        <v>233</v>
      </c>
      <c r="F3" s="44">
        <f>SUM(C3:E3)</f>
        <v>451</v>
      </c>
    </row>
    <row r="4" spans="2:6" x14ac:dyDescent="0.2">
      <c r="B4" s="41">
        <v>45231</v>
      </c>
      <c r="C4" s="55">
        <v>108</v>
      </c>
      <c r="D4" s="55">
        <v>120</v>
      </c>
      <c r="E4" s="55">
        <v>253</v>
      </c>
      <c r="F4" s="44">
        <f t="shared" ref="F4:F14" si="0">SUM(C4:E4)</f>
        <v>481</v>
      </c>
    </row>
    <row r="5" spans="2:6" x14ac:dyDescent="0.2">
      <c r="B5" s="41">
        <v>45261</v>
      </c>
      <c r="C5" s="55">
        <v>111</v>
      </c>
      <c r="D5" s="55">
        <v>132</v>
      </c>
      <c r="E5" s="55">
        <v>305</v>
      </c>
      <c r="F5" s="44">
        <f t="shared" si="0"/>
        <v>548</v>
      </c>
    </row>
    <row r="6" spans="2:6" x14ac:dyDescent="0.2">
      <c r="B6" s="41">
        <v>45292</v>
      </c>
      <c r="C6" s="55">
        <v>145</v>
      </c>
      <c r="D6" s="55">
        <v>138</v>
      </c>
      <c r="E6" s="55">
        <v>316</v>
      </c>
      <c r="F6" s="44">
        <f t="shared" si="0"/>
        <v>599</v>
      </c>
    </row>
    <row r="7" spans="2:6" x14ac:dyDescent="0.2">
      <c r="B7" s="41">
        <v>45323</v>
      </c>
      <c r="C7" s="55">
        <v>109</v>
      </c>
      <c r="D7" s="55">
        <v>125</v>
      </c>
      <c r="E7" s="55">
        <v>245</v>
      </c>
      <c r="F7" s="44">
        <f t="shared" si="0"/>
        <v>479</v>
      </c>
    </row>
    <row r="8" spans="2:6" x14ac:dyDescent="0.2">
      <c r="B8" s="41">
        <v>45352</v>
      </c>
      <c r="C8" s="55">
        <v>89</v>
      </c>
      <c r="D8" s="55">
        <v>118</v>
      </c>
      <c r="E8" s="55">
        <v>245</v>
      </c>
      <c r="F8" s="44">
        <f t="shared" si="0"/>
        <v>452</v>
      </c>
    </row>
    <row r="9" spans="2:6" x14ac:dyDescent="0.2">
      <c r="B9" s="41">
        <v>45383</v>
      </c>
      <c r="C9" s="55">
        <v>85</v>
      </c>
      <c r="D9" s="55">
        <v>92</v>
      </c>
      <c r="E9" s="55">
        <v>237</v>
      </c>
      <c r="F9" s="44">
        <f t="shared" si="0"/>
        <v>414</v>
      </c>
    </row>
    <row r="10" spans="2:6" x14ac:dyDescent="0.2">
      <c r="B10" s="41">
        <v>45413</v>
      </c>
      <c r="C10" s="55">
        <v>100</v>
      </c>
      <c r="D10" s="55">
        <v>90</v>
      </c>
      <c r="E10" s="55">
        <v>223</v>
      </c>
      <c r="F10" s="44">
        <f t="shared" si="0"/>
        <v>413</v>
      </c>
    </row>
    <row r="11" spans="2:6" x14ac:dyDescent="0.2">
      <c r="B11" s="41">
        <v>45444</v>
      </c>
      <c r="C11" s="55">
        <v>106</v>
      </c>
      <c r="D11" s="55">
        <v>93</v>
      </c>
      <c r="E11" s="55">
        <v>201</v>
      </c>
      <c r="F11" s="44">
        <f t="shared" si="0"/>
        <v>400</v>
      </c>
    </row>
    <row r="12" spans="2:6" x14ac:dyDescent="0.2">
      <c r="B12" s="41">
        <v>45474</v>
      </c>
      <c r="C12" s="55">
        <v>152</v>
      </c>
      <c r="D12" s="55">
        <v>107</v>
      </c>
      <c r="E12" s="55">
        <v>211</v>
      </c>
      <c r="F12" s="44">
        <f t="shared" si="0"/>
        <v>470</v>
      </c>
    </row>
    <row r="13" spans="2:6" x14ac:dyDescent="0.2">
      <c r="B13" s="41">
        <v>45505</v>
      </c>
      <c r="C13" s="55">
        <v>140</v>
      </c>
      <c r="D13" s="55">
        <v>118</v>
      </c>
      <c r="E13" s="55">
        <v>225</v>
      </c>
      <c r="F13" s="44">
        <f t="shared" si="0"/>
        <v>483</v>
      </c>
    </row>
    <row r="14" spans="2:6" x14ac:dyDescent="0.2">
      <c r="B14" s="41">
        <v>45536</v>
      </c>
      <c r="C14" s="55">
        <v>101</v>
      </c>
      <c r="D14" s="55">
        <v>100</v>
      </c>
      <c r="E14" s="55">
        <v>225</v>
      </c>
      <c r="F14" s="44">
        <f t="shared" si="0"/>
        <v>426</v>
      </c>
    </row>
    <row r="15" spans="2:6" ht="13.5" thickBot="1" x14ac:dyDescent="0.25">
      <c r="B15" s="42" t="s">
        <v>212</v>
      </c>
      <c r="C15" s="45">
        <f>SUM(C3:C14)</f>
        <v>1349</v>
      </c>
      <c r="D15" s="45">
        <f t="shared" ref="D15:F15" si="1">SUM(D3:D14)</f>
        <v>1348</v>
      </c>
      <c r="E15" s="45">
        <f t="shared" si="1"/>
        <v>2919</v>
      </c>
      <c r="F15" s="46">
        <f t="shared" si="1"/>
        <v>5616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14167</v>
      </c>
      <c r="D3" s="55">
        <v>4084</v>
      </c>
      <c r="E3" s="55">
        <v>6931</v>
      </c>
      <c r="F3" s="44">
        <f>SUM(C3:E3)</f>
        <v>25182</v>
      </c>
    </row>
    <row r="4" spans="2:6" x14ac:dyDescent="0.2">
      <c r="B4" s="41">
        <v>45231</v>
      </c>
      <c r="C4" s="55">
        <v>19219</v>
      </c>
      <c r="D4" s="55">
        <v>4971</v>
      </c>
      <c r="E4" s="55">
        <v>6638</v>
      </c>
      <c r="F4" s="44">
        <f t="shared" ref="F4:F14" si="0">SUM(C4:E4)</f>
        <v>30828</v>
      </c>
    </row>
    <row r="5" spans="2:6" x14ac:dyDescent="0.2">
      <c r="B5" s="41">
        <v>45261</v>
      </c>
      <c r="C5" s="55">
        <v>9003</v>
      </c>
      <c r="D5" s="55">
        <v>3375</v>
      </c>
      <c r="E5" s="55">
        <v>8067</v>
      </c>
      <c r="F5" s="44">
        <f t="shared" si="0"/>
        <v>20445</v>
      </c>
    </row>
    <row r="6" spans="2:6" x14ac:dyDescent="0.2">
      <c r="B6" s="41">
        <v>45292</v>
      </c>
      <c r="C6" s="55">
        <v>7447</v>
      </c>
      <c r="D6" s="55">
        <v>3229</v>
      </c>
      <c r="E6" s="55">
        <v>5694</v>
      </c>
      <c r="F6" s="44">
        <f t="shared" si="0"/>
        <v>16370</v>
      </c>
    </row>
    <row r="7" spans="2:6" x14ac:dyDescent="0.2">
      <c r="B7" s="41">
        <v>45323</v>
      </c>
      <c r="C7" s="55">
        <v>7066</v>
      </c>
      <c r="D7" s="55">
        <v>3620</v>
      </c>
      <c r="E7" s="55">
        <v>4860</v>
      </c>
      <c r="F7" s="44">
        <f t="shared" si="0"/>
        <v>15546</v>
      </c>
    </row>
    <row r="8" spans="2:6" x14ac:dyDescent="0.2">
      <c r="B8" s="41">
        <v>45352</v>
      </c>
      <c r="C8" s="55">
        <v>12595</v>
      </c>
      <c r="D8" s="55">
        <v>5255</v>
      </c>
      <c r="E8" s="55">
        <v>7468</v>
      </c>
      <c r="F8" s="44">
        <f t="shared" si="0"/>
        <v>25318</v>
      </c>
    </row>
    <row r="9" spans="2:6" x14ac:dyDescent="0.2">
      <c r="B9" s="41">
        <v>45383</v>
      </c>
      <c r="C9" s="55">
        <v>13951</v>
      </c>
      <c r="D9" s="55">
        <v>5117</v>
      </c>
      <c r="E9" s="55">
        <v>7834</v>
      </c>
      <c r="F9" s="44">
        <f t="shared" si="0"/>
        <v>26902</v>
      </c>
    </row>
    <row r="10" spans="2:6" x14ac:dyDescent="0.2">
      <c r="B10" s="41">
        <v>45413</v>
      </c>
      <c r="C10" s="55">
        <v>16392</v>
      </c>
      <c r="D10" s="55">
        <v>7467</v>
      </c>
      <c r="E10" s="55">
        <v>9056</v>
      </c>
      <c r="F10" s="44">
        <f t="shared" si="0"/>
        <v>32915</v>
      </c>
    </row>
    <row r="11" spans="2:6" x14ac:dyDescent="0.2">
      <c r="B11" s="41">
        <v>45444</v>
      </c>
      <c r="C11" s="55">
        <v>16409</v>
      </c>
      <c r="D11" s="55">
        <v>5980</v>
      </c>
      <c r="E11" s="55">
        <v>7051</v>
      </c>
      <c r="F11" s="44">
        <f t="shared" si="0"/>
        <v>29440</v>
      </c>
    </row>
    <row r="12" spans="2:6" x14ac:dyDescent="0.2">
      <c r="B12" s="41">
        <v>45474</v>
      </c>
      <c r="C12" s="55">
        <v>25765</v>
      </c>
      <c r="D12" s="55">
        <v>7900</v>
      </c>
      <c r="E12" s="55">
        <v>9451</v>
      </c>
      <c r="F12" s="44">
        <f t="shared" si="0"/>
        <v>43116</v>
      </c>
    </row>
    <row r="13" spans="2:6" x14ac:dyDescent="0.2">
      <c r="B13" s="41">
        <v>45505</v>
      </c>
      <c r="C13" s="55">
        <v>22217</v>
      </c>
      <c r="D13" s="55">
        <v>8341</v>
      </c>
      <c r="E13" s="55">
        <v>9661</v>
      </c>
      <c r="F13" s="44">
        <f t="shared" si="0"/>
        <v>40219</v>
      </c>
    </row>
    <row r="14" spans="2:6" x14ac:dyDescent="0.2">
      <c r="B14" s="41">
        <v>45536</v>
      </c>
      <c r="C14" s="55">
        <v>11916</v>
      </c>
      <c r="D14" s="55">
        <v>4928</v>
      </c>
      <c r="E14" s="55">
        <v>7691</v>
      </c>
      <c r="F14" s="44">
        <f t="shared" si="0"/>
        <v>24535</v>
      </c>
    </row>
    <row r="15" spans="2:6" ht="13.5" thickBot="1" x14ac:dyDescent="0.25">
      <c r="B15" s="42" t="s">
        <v>212</v>
      </c>
      <c r="C15" s="45">
        <f>SUM(C3:C14)</f>
        <v>176147</v>
      </c>
      <c r="D15" s="45">
        <f t="shared" ref="D15:F15" si="1">SUM(D3:D14)</f>
        <v>64267</v>
      </c>
      <c r="E15" s="45">
        <f t="shared" si="1"/>
        <v>90402</v>
      </c>
      <c r="F15" s="46">
        <f t="shared" si="1"/>
        <v>330816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614</v>
      </c>
      <c r="D3" s="55">
        <v>397</v>
      </c>
      <c r="E3" s="55">
        <v>730</v>
      </c>
      <c r="F3" s="44">
        <f>SUM(C3:E3)</f>
        <v>1741</v>
      </c>
    </row>
    <row r="4" spans="2:6" x14ac:dyDescent="0.2">
      <c r="B4" s="41">
        <v>45231</v>
      </c>
      <c r="C4" s="55">
        <v>625</v>
      </c>
      <c r="D4" s="55">
        <v>462</v>
      </c>
      <c r="E4" s="55">
        <v>954</v>
      </c>
      <c r="F4" s="44">
        <f t="shared" ref="F4:F14" si="0">SUM(C4:E4)</f>
        <v>2041</v>
      </c>
    </row>
    <row r="5" spans="2:6" x14ac:dyDescent="0.2">
      <c r="B5" s="41">
        <v>45261</v>
      </c>
      <c r="C5" s="55">
        <v>616</v>
      </c>
      <c r="D5" s="55">
        <v>583</v>
      </c>
      <c r="E5" s="55">
        <v>1343</v>
      </c>
      <c r="F5" s="44">
        <f t="shared" si="0"/>
        <v>2542</v>
      </c>
    </row>
    <row r="6" spans="2:6" x14ac:dyDescent="0.2">
      <c r="B6" s="41">
        <v>45292</v>
      </c>
      <c r="C6" s="55">
        <v>853</v>
      </c>
      <c r="D6" s="55">
        <v>624</v>
      </c>
      <c r="E6" s="55">
        <v>1386</v>
      </c>
      <c r="F6" s="44">
        <f t="shared" si="0"/>
        <v>2863</v>
      </c>
    </row>
    <row r="7" spans="2:6" x14ac:dyDescent="0.2">
      <c r="B7" s="41">
        <v>45323</v>
      </c>
      <c r="C7" s="55">
        <v>648</v>
      </c>
      <c r="D7" s="55">
        <v>497</v>
      </c>
      <c r="E7" s="55">
        <v>972</v>
      </c>
      <c r="F7" s="44">
        <f t="shared" si="0"/>
        <v>2117</v>
      </c>
    </row>
    <row r="8" spans="2:6" x14ac:dyDescent="0.2">
      <c r="B8" s="41">
        <v>45352</v>
      </c>
      <c r="C8" s="55">
        <v>604</v>
      </c>
      <c r="D8" s="55">
        <v>463</v>
      </c>
      <c r="E8" s="55">
        <v>928</v>
      </c>
      <c r="F8" s="44">
        <f t="shared" si="0"/>
        <v>1995</v>
      </c>
    </row>
    <row r="9" spans="2:6" x14ac:dyDescent="0.2">
      <c r="B9" s="41">
        <v>45383</v>
      </c>
      <c r="C9" s="55">
        <v>609</v>
      </c>
      <c r="D9" s="55">
        <v>393</v>
      </c>
      <c r="E9" s="55">
        <v>848</v>
      </c>
      <c r="F9" s="44">
        <f t="shared" si="0"/>
        <v>1850</v>
      </c>
    </row>
    <row r="10" spans="2:6" x14ac:dyDescent="0.2">
      <c r="B10" s="41">
        <v>45413</v>
      </c>
      <c r="C10" s="55">
        <v>666</v>
      </c>
      <c r="D10" s="55">
        <v>404</v>
      </c>
      <c r="E10" s="55">
        <v>735</v>
      </c>
      <c r="F10" s="44">
        <f t="shared" si="0"/>
        <v>1805</v>
      </c>
    </row>
    <row r="11" spans="2:6" x14ac:dyDescent="0.2">
      <c r="B11" s="41">
        <v>45444</v>
      </c>
      <c r="C11" s="55">
        <v>625</v>
      </c>
      <c r="D11" s="55">
        <v>437</v>
      </c>
      <c r="E11" s="55">
        <v>706</v>
      </c>
      <c r="F11" s="44">
        <f t="shared" si="0"/>
        <v>1768</v>
      </c>
    </row>
    <row r="12" spans="2:6" x14ac:dyDescent="0.2">
      <c r="B12" s="41">
        <v>45474</v>
      </c>
      <c r="C12" s="55">
        <v>796</v>
      </c>
      <c r="D12" s="55">
        <v>480</v>
      </c>
      <c r="E12" s="55">
        <v>745</v>
      </c>
      <c r="F12" s="44">
        <f t="shared" si="0"/>
        <v>2021</v>
      </c>
    </row>
    <row r="13" spans="2:6" x14ac:dyDescent="0.2">
      <c r="B13" s="41">
        <v>45505</v>
      </c>
      <c r="C13" s="55">
        <v>728</v>
      </c>
      <c r="D13" s="55">
        <v>445</v>
      </c>
      <c r="E13" s="55">
        <v>757</v>
      </c>
      <c r="F13" s="44">
        <f t="shared" si="0"/>
        <v>1930</v>
      </c>
    </row>
    <row r="14" spans="2:6" x14ac:dyDescent="0.2">
      <c r="B14" s="41">
        <v>45536</v>
      </c>
      <c r="C14" s="55">
        <v>573</v>
      </c>
      <c r="D14" s="55">
        <v>351</v>
      </c>
      <c r="E14" s="55">
        <v>631</v>
      </c>
      <c r="F14" s="44">
        <f t="shared" si="0"/>
        <v>1555</v>
      </c>
    </row>
    <row r="15" spans="2:6" ht="13.5" thickBot="1" x14ac:dyDescent="0.25">
      <c r="B15" s="42" t="s">
        <v>212</v>
      </c>
      <c r="C15" s="45">
        <f>SUM(C3:C14)</f>
        <v>7957</v>
      </c>
      <c r="D15" s="45">
        <f t="shared" ref="D15:F15" si="1">SUM(D3:D14)</f>
        <v>5536</v>
      </c>
      <c r="E15" s="45">
        <f t="shared" si="1"/>
        <v>10735</v>
      </c>
      <c r="F15" s="46">
        <f t="shared" si="1"/>
        <v>24228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F15"/>
  <sheetViews>
    <sheetView zoomScale="200" zoomScaleNormal="200" workbookViewId="0">
      <selection activeCell="H17" sqref="H17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4100</v>
      </c>
      <c r="D3" s="55">
        <v>5950</v>
      </c>
      <c r="E3" s="55">
        <v>12522</v>
      </c>
      <c r="F3" s="44">
        <f>SUM(C3:E3)</f>
        <v>22572</v>
      </c>
    </row>
    <row r="4" spans="2:6" x14ac:dyDescent="0.2">
      <c r="B4" s="41">
        <v>45231</v>
      </c>
      <c r="C4" s="55">
        <v>5041</v>
      </c>
      <c r="D4" s="55">
        <v>6022</v>
      </c>
      <c r="E4" s="55">
        <v>12720</v>
      </c>
      <c r="F4" s="44">
        <f t="shared" ref="F4:F14" si="0">SUM(C4:E4)</f>
        <v>23783</v>
      </c>
    </row>
    <row r="5" spans="2:6" x14ac:dyDescent="0.2">
      <c r="B5" s="41">
        <v>45261</v>
      </c>
      <c r="C5" s="55">
        <v>4576</v>
      </c>
      <c r="D5" s="55">
        <v>6274</v>
      </c>
      <c r="E5" s="55">
        <v>14867</v>
      </c>
      <c r="F5" s="44">
        <f t="shared" si="0"/>
        <v>25717</v>
      </c>
    </row>
    <row r="6" spans="2:6" x14ac:dyDescent="0.2">
      <c r="B6" s="41">
        <v>45292</v>
      </c>
      <c r="C6" s="55">
        <v>5523</v>
      </c>
      <c r="D6" s="55">
        <v>6265</v>
      </c>
      <c r="E6" s="55">
        <v>14074</v>
      </c>
      <c r="F6" s="44">
        <f t="shared" si="0"/>
        <v>25862</v>
      </c>
    </row>
    <row r="7" spans="2:6" x14ac:dyDescent="0.2">
      <c r="B7" s="41">
        <v>45323</v>
      </c>
      <c r="C7" s="55">
        <v>4448</v>
      </c>
      <c r="D7" s="55">
        <v>5922</v>
      </c>
      <c r="E7" s="55">
        <v>11701</v>
      </c>
      <c r="F7" s="44">
        <f t="shared" si="0"/>
        <v>22071</v>
      </c>
    </row>
    <row r="8" spans="2:6" x14ac:dyDescent="0.2">
      <c r="B8" s="41">
        <v>45352</v>
      </c>
      <c r="C8" s="55">
        <v>3950</v>
      </c>
      <c r="D8" s="55">
        <v>5825</v>
      </c>
      <c r="E8" s="55">
        <v>12168</v>
      </c>
      <c r="F8" s="44">
        <f t="shared" si="0"/>
        <v>21943</v>
      </c>
    </row>
    <row r="9" spans="2:6" x14ac:dyDescent="0.2">
      <c r="B9" s="41">
        <v>45383</v>
      </c>
      <c r="C9" s="55">
        <v>3186</v>
      </c>
      <c r="D9" s="55">
        <v>4193</v>
      </c>
      <c r="E9" s="55">
        <v>11416</v>
      </c>
      <c r="F9" s="44">
        <f t="shared" si="0"/>
        <v>18795</v>
      </c>
    </row>
    <row r="10" spans="2:6" x14ac:dyDescent="0.2">
      <c r="B10" s="41">
        <v>45413</v>
      </c>
      <c r="C10" s="55">
        <v>3438</v>
      </c>
      <c r="D10" s="55">
        <v>3922</v>
      </c>
      <c r="E10" s="55">
        <v>10443</v>
      </c>
      <c r="F10" s="44">
        <f t="shared" si="0"/>
        <v>17803</v>
      </c>
    </row>
    <row r="11" spans="2:6" x14ac:dyDescent="0.2">
      <c r="B11" s="41">
        <v>45444</v>
      </c>
      <c r="C11" s="55">
        <v>3673</v>
      </c>
      <c r="D11" s="55">
        <v>4045</v>
      </c>
      <c r="E11" s="55">
        <v>10436</v>
      </c>
      <c r="F11" s="44">
        <f t="shared" si="0"/>
        <v>18154</v>
      </c>
    </row>
    <row r="12" spans="2:6" x14ac:dyDescent="0.2">
      <c r="B12" s="41">
        <v>45474</v>
      </c>
      <c r="C12" s="55">
        <v>4389</v>
      </c>
      <c r="D12" s="55">
        <v>4303</v>
      </c>
      <c r="E12" s="55">
        <v>10719</v>
      </c>
      <c r="F12" s="44">
        <f t="shared" si="0"/>
        <v>19411</v>
      </c>
    </row>
    <row r="13" spans="2:6" x14ac:dyDescent="0.2">
      <c r="B13" s="41">
        <v>45505</v>
      </c>
      <c r="C13" s="55">
        <v>4026</v>
      </c>
      <c r="D13" s="55">
        <v>4698</v>
      </c>
      <c r="E13" s="55">
        <v>11253</v>
      </c>
      <c r="F13" s="44">
        <f t="shared" si="0"/>
        <v>19977</v>
      </c>
    </row>
    <row r="14" spans="2:6" x14ac:dyDescent="0.2">
      <c r="B14" s="41">
        <v>45536</v>
      </c>
      <c r="C14" s="55">
        <v>3549</v>
      </c>
      <c r="D14" s="55">
        <v>4623</v>
      </c>
      <c r="E14" s="55">
        <v>10750</v>
      </c>
      <c r="F14" s="44">
        <f t="shared" si="0"/>
        <v>18922</v>
      </c>
    </row>
    <row r="15" spans="2:6" ht="13.5" thickBot="1" x14ac:dyDescent="0.25">
      <c r="B15" s="42" t="s">
        <v>212</v>
      </c>
      <c r="C15" s="45">
        <f>SUM(C3:C14)</f>
        <v>49899</v>
      </c>
      <c r="D15" s="45">
        <f t="shared" ref="D15:F15" si="1">SUM(D3:D14)</f>
        <v>62042</v>
      </c>
      <c r="E15" s="45">
        <f t="shared" si="1"/>
        <v>143069</v>
      </c>
      <c r="F15" s="46">
        <f t="shared" si="1"/>
        <v>255010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441</v>
      </c>
      <c r="D3" s="55">
        <v>303</v>
      </c>
      <c r="E3" s="55">
        <v>559</v>
      </c>
      <c r="F3" s="44">
        <f>SUM(C3:E3)</f>
        <v>1303</v>
      </c>
    </row>
    <row r="4" spans="2:6" x14ac:dyDescent="0.2">
      <c r="B4" s="41">
        <v>45231</v>
      </c>
      <c r="C4" s="55">
        <v>521</v>
      </c>
      <c r="D4" s="55">
        <v>457</v>
      </c>
      <c r="E4" s="55">
        <v>939</v>
      </c>
      <c r="F4" s="44">
        <f t="shared" ref="F4:F14" si="0">SUM(C4:E4)</f>
        <v>1917</v>
      </c>
    </row>
    <row r="5" spans="2:6" x14ac:dyDescent="0.2">
      <c r="B5" s="41">
        <v>45261</v>
      </c>
      <c r="C5" s="55">
        <v>587</v>
      </c>
      <c r="D5" s="55">
        <v>551</v>
      </c>
      <c r="E5" s="55">
        <v>1277</v>
      </c>
      <c r="F5" s="44">
        <f t="shared" si="0"/>
        <v>2415</v>
      </c>
    </row>
    <row r="6" spans="2:6" x14ac:dyDescent="0.2">
      <c r="B6" s="41">
        <v>45292</v>
      </c>
      <c r="C6" s="55">
        <v>916</v>
      </c>
      <c r="D6" s="55">
        <v>667</v>
      </c>
      <c r="E6" s="55">
        <v>1430</v>
      </c>
      <c r="F6" s="44">
        <f t="shared" si="0"/>
        <v>3013</v>
      </c>
    </row>
    <row r="7" spans="2:6" x14ac:dyDescent="0.2">
      <c r="B7" s="41">
        <v>45323</v>
      </c>
      <c r="C7" s="55">
        <v>888</v>
      </c>
      <c r="D7" s="55">
        <v>723</v>
      </c>
      <c r="E7" s="55">
        <v>1352</v>
      </c>
      <c r="F7" s="44">
        <f t="shared" si="0"/>
        <v>2963</v>
      </c>
    </row>
    <row r="8" spans="2:6" x14ac:dyDescent="0.2">
      <c r="B8" s="41">
        <v>45352</v>
      </c>
      <c r="C8" s="55">
        <v>569</v>
      </c>
      <c r="D8" s="55">
        <v>449</v>
      </c>
      <c r="E8" s="55">
        <v>917</v>
      </c>
      <c r="F8" s="44">
        <f t="shared" si="0"/>
        <v>1935</v>
      </c>
    </row>
    <row r="9" spans="2:6" x14ac:dyDescent="0.2">
      <c r="B9" s="41">
        <v>45383</v>
      </c>
      <c r="C9" s="55">
        <v>522</v>
      </c>
      <c r="D9" s="55">
        <v>350</v>
      </c>
      <c r="E9" s="55">
        <v>775</v>
      </c>
      <c r="F9" s="44">
        <f t="shared" si="0"/>
        <v>1647</v>
      </c>
    </row>
    <row r="10" spans="2:6" x14ac:dyDescent="0.2">
      <c r="B10" s="41">
        <v>45413</v>
      </c>
      <c r="C10" s="55">
        <v>562</v>
      </c>
      <c r="D10" s="55">
        <v>382</v>
      </c>
      <c r="E10" s="55">
        <v>643</v>
      </c>
      <c r="F10" s="44">
        <f t="shared" si="0"/>
        <v>1587</v>
      </c>
    </row>
    <row r="11" spans="2:6" x14ac:dyDescent="0.2">
      <c r="B11" s="41">
        <v>45444</v>
      </c>
      <c r="C11" s="55">
        <v>505</v>
      </c>
      <c r="D11" s="55">
        <v>338</v>
      </c>
      <c r="E11" s="55">
        <v>548</v>
      </c>
      <c r="F11" s="44">
        <f t="shared" si="0"/>
        <v>1391</v>
      </c>
    </row>
    <row r="12" spans="2:6" x14ac:dyDescent="0.2">
      <c r="B12" s="41">
        <v>45474</v>
      </c>
      <c r="C12" s="55">
        <v>692</v>
      </c>
      <c r="D12" s="55">
        <v>436</v>
      </c>
      <c r="E12" s="55">
        <v>654</v>
      </c>
      <c r="F12" s="44">
        <f t="shared" si="0"/>
        <v>1782</v>
      </c>
    </row>
    <row r="13" spans="2:6" x14ac:dyDescent="0.2">
      <c r="B13" s="41">
        <v>45505</v>
      </c>
      <c r="C13" s="55">
        <v>563</v>
      </c>
      <c r="D13" s="55">
        <v>406</v>
      </c>
      <c r="E13" s="55">
        <v>633</v>
      </c>
      <c r="F13" s="44">
        <f t="shared" si="0"/>
        <v>1602</v>
      </c>
    </row>
    <row r="14" spans="2:6" x14ac:dyDescent="0.2">
      <c r="B14" s="41">
        <v>45536</v>
      </c>
      <c r="C14" s="55">
        <v>610</v>
      </c>
      <c r="D14" s="55">
        <v>598</v>
      </c>
      <c r="E14" s="55">
        <v>604</v>
      </c>
      <c r="F14" s="44">
        <f t="shared" si="0"/>
        <v>1812</v>
      </c>
    </row>
    <row r="15" spans="2:6" ht="13.5" thickBot="1" x14ac:dyDescent="0.25">
      <c r="B15" s="42" t="s">
        <v>212</v>
      </c>
      <c r="C15" s="45">
        <f>SUM(C3:C14)</f>
        <v>7376</v>
      </c>
      <c r="D15" s="45">
        <f t="shared" ref="D15:F15" si="1">SUM(D3:D14)</f>
        <v>5660</v>
      </c>
      <c r="E15" s="45">
        <f t="shared" si="1"/>
        <v>10331</v>
      </c>
      <c r="F15" s="46">
        <f t="shared" si="1"/>
        <v>23367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1:F15"/>
  <sheetViews>
    <sheetView zoomScale="200" zoomScaleNormal="200" workbookViewId="0">
      <selection activeCell="F19" sqref="F19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709</v>
      </c>
      <c r="D3" s="55">
        <v>1845</v>
      </c>
      <c r="E3" s="55">
        <v>3908</v>
      </c>
      <c r="F3" s="44">
        <f>SUM(C3:E3)</f>
        <v>6462</v>
      </c>
    </row>
    <row r="4" spans="2:6" x14ac:dyDescent="0.2">
      <c r="B4" s="41">
        <v>45231</v>
      </c>
      <c r="C4" s="55">
        <v>1101</v>
      </c>
      <c r="D4" s="55">
        <v>1866</v>
      </c>
      <c r="E4" s="55">
        <v>3976</v>
      </c>
      <c r="F4" s="44">
        <f t="shared" ref="F4:F14" si="0">SUM(C4:E4)</f>
        <v>6943</v>
      </c>
    </row>
    <row r="5" spans="2:6" x14ac:dyDescent="0.2">
      <c r="B5" s="41">
        <v>45261</v>
      </c>
      <c r="C5" s="55">
        <v>1064</v>
      </c>
      <c r="D5" s="55">
        <v>1935</v>
      </c>
      <c r="E5" s="55">
        <v>4638</v>
      </c>
      <c r="F5" s="44">
        <f t="shared" si="0"/>
        <v>7637</v>
      </c>
    </row>
    <row r="6" spans="2:6" x14ac:dyDescent="0.2">
      <c r="B6" s="41">
        <v>45292</v>
      </c>
      <c r="C6" s="55">
        <v>1280</v>
      </c>
      <c r="D6" s="55">
        <v>1960</v>
      </c>
      <c r="E6" s="55">
        <v>4386</v>
      </c>
      <c r="F6" s="44">
        <f t="shared" si="0"/>
        <v>7626</v>
      </c>
    </row>
    <row r="7" spans="2:6" x14ac:dyDescent="0.2">
      <c r="B7" s="41">
        <v>45323</v>
      </c>
      <c r="C7" s="55">
        <v>947</v>
      </c>
      <c r="D7" s="55">
        <v>1939</v>
      </c>
      <c r="E7" s="55">
        <v>3849</v>
      </c>
      <c r="F7" s="44">
        <f t="shared" si="0"/>
        <v>6735</v>
      </c>
    </row>
    <row r="8" spans="2:6" x14ac:dyDescent="0.2">
      <c r="B8" s="41">
        <v>45352</v>
      </c>
      <c r="C8" s="55">
        <v>547</v>
      </c>
      <c r="D8" s="55">
        <v>1676</v>
      </c>
      <c r="E8" s="55">
        <v>3830</v>
      </c>
      <c r="F8" s="44">
        <f t="shared" si="0"/>
        <v>6053</v>
      </c>
    </row>
    <row r="9" spans="2:6" x14ac:dyDescent="0.2">
      <c r="B9" s="41">
        <v>45383</v>
      </c>
      <c r="C9" s="55">
        <v>336</v>
      </c>
      <c r="D9" s="55">
        <v>1222</v>
      </c>
      <c r="E9" s="55">
        <v>3673</v>
      </c>
      <c r="F9" s="44">
        <f t="shared" si="0"/>
        <v>5231</v>
      </c>
    </row>
    <row r="10" spans="2:6" x14ac:dyDescent="0.2">
      <c r="B10" s="41">
        <v>45413</v>
      </c>
      <c r="C10" s="55">
        <v>392</v>
      </c>
      <c r="D10" s="55">
        <v>1019</v>
      </c>
      <c r="E10" s="55">
        <v>3172</v>
      </c>
      <c r="F10" s="44">
        <f t="shared" si="0"/>
        <v>4583</v>
      </c>
    </row>
    <row r="11" spans="2:6" x14ac:dyDescent="0.2">
      <c r="B11" s="41">
        <v>45444</v>
      </c>
      <c r="C11" s="55">
        <v>437</v>
      </c>
      <c r="D11" s="55">
        <v>899</v>
      </c>
      <c r="E11" s="55">
        <v>2945</v>
      </c>
      <c r="F11" s="44">
        <f t="shared" si="0"/>
        <v>4281</v>
      </c>
    </row>
    <row r="12" spans="2:6" x14ac:dyDescent="0.2">
      <c r="B12" s="41">
        <v>45474</v>
      </c>
      <c r="C12" s="55">
        <v>563</v>
      </c>
      <c r="D12" s="55">
        <v>983</v>
      </c>
      <c r="E12" s="55">
        <v>3167</v>
      </c>
      <c r="F12" s="44">
        <f t="shared" si="0"/>
        <v>4713</v>
      </c>
    </row>
    <row r="13" spans="2:6" x14ac:dyDescent="0.2">
      <c r="B13" s="41">
        <v>45505</v>
      </c>
      <c r="C13" s="55">
        <v>501</v>
      </c>
      <c r="D13" s="55">
        <v>1150</v>
      </c>
      <c r="E13" s="55">
        <v>3384</v>
      </c>
      <c r="F13" s="44">
        <f t="shared" si="0"/>
        <v>5035</v>
      </c>
    </row>
    <row r="14" spans="2:6" x14ac:dyDescent="0.2">
      <c r="B14" s="41">
        <v>45536</v>
      </c>
      <c r="C14" s="55">
        <v>402</v>
      </c>
      <c r="D14" s="55">
        <v>1394</v>
      </c>
      <c r="E14" s="55">
        <v>3387</v>
      </c>
      <c r="F14" s="44">
        <f t="shared" si="0"/>
        <v>5183</v>
      </c>
    </row>
    <row r="15" spans="2:6" ht="13.5" thickBot="1" x14ac:dyDescent="0.25">
      <c r="B15" s="42" t="s">
        <v>212</v>
      </c>
      <c r="C15" s="45">
        <f>SUM(C3:C14)</f>
        <v>8279</v>
      </c>
      <c r="D15" s="45">
        <f t="shared" ref="D15:F15" si="1">SUM(D3:D14)</f>
        <v>17888</v>
      </c>
      <c r="E15" s="45">
        <f>SUM(E3:E14)</f>
        <v>44315</v>
      </c>
      <c r="F15" s="46">
        <f t="shared" si="1"/>
        <v>70482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5"/>
  <sheetViews>
    <sheetView zoomScale="200" zoomScaleNormal="200" workbookViewId="0">
      <selection activeCell="D18" sqref="D18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937</v>
      </c>
      <c r="D3" s="55">
        <v>590</v>
      </c>
      <c r="E3" s="55">
        <v>1134</v>
      </c>
      <c r="F3" s="44">
        <f>SUM(C3:E3)</f>
        <v>2661</v>
      </c>
    </row>
    <row r="4" spans="2:6" x14ac:dyDescent="0.2">
      <c r="B4" s="41">
        <v>45231</v>
      </c>
      <c r="C4" s="43">
        <v>954</v>
      </c>
      <c r="D4" s="55">
        <v>767</v>
      </c>
      <c r="E4" s="55">
        <v>1602</v>
      </c>
      <c r="F4" s="44">
        <f t="shared" ref="F4:F14" si="0">SUM(C4:E4)</f>
        <v>3323</v>
      </c>
    </row>
    <row r="5" spans="2:6" x14ac:dyDescent="0.2">
      <c r="B5" s="41">
        <v>45261</v>
      </c>
      <c r="C5" s="55">
        <v>965</v>
      </c>
      <c r="D5" s="55">
        <v>925</v>
      </c>
      <c r="E5" s="55">
        <v>2089</v>
      </c>
      <c r="F5" s="44">
        <f t="shared" si="0"/>
        <v>3979</v>
      </c>
    </row>
    <row r="6" spans="2:6" x14ac:dyDescent="0.2">
      <c r="B6" s="41">
        <v>45292</v>
      </c>
      <c r="C6" s="55">
        <v>1386</v>
      </c>
      <c r="D6" s="55">
        <v>1011</v>
      </c>
      <c r="E6" s="55">
        <v>2280</v>
      </c>
      <c r="F6" s="44">
        <f t="shared" si="0"/>
        <v>4677</v>
      </c>
    </row>
    <row r="7" spans="2:6" x14ac:dyDescent="0.2">
      <c r="B7" s="41">
        <v>45323</v>
      </c>
      <c r="C7" s="55">
        <v>1236</v>
      </c>
      <c r="D7" s="55">
        <v>937</v>
      </c>
      <c r="E7" s="55">
        <v>1745</v>
      </c>
      <c r="F7" s="44">
        <f t="shared" si="0"/>
        <v>3918</v>
      </c>
    </row>
    <row r="8" spans="2:6" x14ac:dyDescent="0.2">
      <c r="B8" s="41">
        <v>45352</v>
      </c>
      <c r="C8" s="55">
        <v>1125</v>
      </c>
      <c r="D8" s="55">
        <v>804</v>
      </c>
      <c r="E8" s="55">
        <v>1676</v>
      </c>
      <c r="F8" s="44">
        <f t="shared" si="0"/>
        <v>3605</v>
      </c>
    </row>
    <row r="9" spans="2:6" x14ac:dyDescent="0.2">
      <c r="B9" s="41">
        <v>45383</v>
      </c>
      <c r="C9" s="55">
        <v>1151</v>
      </c>
      <c r="D9" s="55">
        <v>692</v>
      </c>
      <c r="E9" s="55">
        <v>1512</v>
      </c>
      <c r="F9" s="44">
        <f t="shared" si="0"/>
        <v>3355</v>
      </c>
    </row>
    <row r="10" spans="2:6" x14ac:dyDescent="0.2">
      <c r="B10" s="41">
        <v>45413</v>
      </c>
      <c r="C10" s="55">
        <v>1764</v>
      </c>
      <c r="D10" s="55">
        <v>1013</v>
      </c>
      <c r="E10" s="55">
        <v>1790</v>
      </c>
      <c r="F10" s="44">
        <f t="shared" si="0"/>
        <v>4567</v>
      </c>
    </row>
    <row r="11" spans="2:6" x14ac:dyDescent="0.2">
      <c r="B11" s="41">
        <v>45444</v>
      </c>
      <c r="C11" s="55">
        <v>1026</v>
      </c>
      <c r="D11" s="55">
        <v>716</v>
      </c>
      <c r="E11" s="55">
        <v>1171</v>
      </c>
      <c r="F11" s="44">
        <f t="shared" si="0"/>
        <v>2913</v>
      </c>
    </row>
    <row r="12" spans="2:6" x14ac:dyDescent="0.2">
      <c r="B12" s="41">
        <v>45474</v>
      </c>
      <c r="C12" s="55">
        <v>1350</v>
      </c>
      <c r="D12" s="55">
        <v>792</v>
      </c>
      <c r="E12" s="55">
        <v>1168</v>
      </c>
      <c r="F12" s="44">
        <f t="shared" si="0"/>
        <v>3310</v>
      </c>
    </row>
    <row r="13" spans="2:6" x14ac:dyDescent="0.2">
      <c r="B13" s="41">
        <v>45505</v>
      </c>
      <c r="C13" s="55">
        <v>1200</v>
      </c>
      <c r="D13" s="55">
        <v>778</v>
      </c>
      <c r="E13" s="55">
        <v>1156</v>
      </c>
      <c r="F13" s="44">
        <f t="shared" si="0"/>
        <v>3134</v>
      </c>
    </row>
    <row r="14" spans="2:6" x14ac:dyDescent="0.2">
      <c r="B14" s="41">
        <v>45536</v>
      </c>
      <c r="C14" s="55">
        <v>1291</v>
      </c>
      <c r="D14" s="55">
        <v>720</v>
      </c>
      <c r="E14" s="55">
        <v>1377</v>
      </c>
      <c r="F14" s="44">
        <f t="shared" si="0"/>
        <v>3388</v>
      </c>
    </row>
    <row r="15" spans="2:6" ht="13.5" thickBot="1" x14ac:dyDescent="0.25">
      <c r="B15" s="42" t="s">
        <v>212</v>
      </c>
      <c r="C15" s="45">
        <f>SUM(C3:C14)</f>
        <v>14385</v>
      </c>
      <c r="D15" s="45">
        <f t="shared" ref="D15:F15" si="1">SUM(D3:D14)</f>
        <v>9745</v>
      </c>
      <c r="E15" s="45">
        <f t="shared" si="1"/>
        <v>18700</v>
      </c>
      <c r="F15" s="46">
        <f t="shared" si="1"/>
        <v>42830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4583</v>
      </c>
      <c r="D3" s="55">
        <v>5951</v>
      </c>
      <c r="E3" s="55">
        <v>12177</v>
      </c>
      <c r="F3" s="44">
        <f>SUM(C3:E3)</f>
        <v>22711</v>
      </c>
    </row>
    <row r="4" spans="2:6" x14ac:dyDescent="0.2">
      <c r="B4" s="41">
        <v>45231</v>
      </c>
      <c r="C4" s="55">
        <v>5038</v>
      </c>
      <c r="D4" s="55">
        <v>6047</v>
      </c>
      <c r="E4" s="55">
        <v>12420</v>
      </c>
      <c r="F4" s="44">
        <f t="shared" ref="F4:F14" si="0">SUM(C4:E4)</f>
        <v>23505</v>
      </c>
    </row>
    <row r="5" spans="2:6" x14ac:dyDescent="0.2">
      <c r="B5" s="41">
        <v>45261</v>
      </c>
      <c r="C5" s="55">
        <v>4846</v>
      </c>
      <c r="D5" s="55">
        <v>6402</v>
      </c>
      <c r="E5" s="55">
        <v>14942</v>
      </c>
      <c r="F5" s="44">
        <f t="shared" si="0"/>
        <v>26190</v>
      </c>
    </row>
    <row r="6" spans="2:6" x14ac:dyDescent="0.2">
      <c r="B6" s="41">
        <v>45292</v>
      </c>
      <c r="C6" s="55">
        <v>5498</v>
      </c>
      <c r="D6" s="55">
        <v>6381</v>
      </c>
      <c r="E6" s="55">
        <v>14318</v>
      </c>
      <c r="F6" s="44">
        <f t="shared" si="0"/>
        <v>26197</v>
      </c>
    </row>
    <row r="7" spans="2:6" x14ac:dyDescent="0.2">
      <c r="B7" s="41">
        <v>45323</v>
      </c>
      <c r="C7" s="55">
        <v>4579</v>
      </c>
      <c r="D7" s="55">
        <v>6192</v>
      </c>
      <c r="E7" s="55">
        <v>12006</v>
      </c>
      <c r="F7" s="44">
        <f t="shared" si="0"/>
        <v>22777</v>
      </c>
    </row>
    <row r="8" spans="2:6" x14ac:dyDescent="0.2">
      <c r="B8" s="41">
        <v>45352</v>
      </c>
      <c r="C8" s="55">
        <v>3983</v>
      </c>
      <c r="D8" s="55">
        <v>6062</v>
      </c>
      <c r="E8" s="55">
        <v>12601</v>
      </c>
      <c r="F8" s="44">
        <f t="shared" si="0"/>
        <v>22646</v>
      </c>
    </row>
    <row r="9" spans="2:6" x14ac:dyDescent="0.2">
      <c r="B9" s="41">
        <v>45383</v>
      </c>
      <c r="C9" s="55">
        <v>3376</v>
      </c>
      <c r="D9" s="55">
        <v>4758</v>
      </c>
      <c r="E9" s="55">
        <v>12067</v>
      </c>
      <c r="F9" s="44">
        <f t="shared" si="0"/>
        <v>20201</v>
      </c>
    </row>
    <row r="10" spans="2:6" x14ac:dyDescent="0.2">
      <c r="B10" s="41">
        <v>45413</v>
      </c>
      <c r="C10" s="55">
        <v>3616</v>
      </c>
      <c r="D10" s="55">
        <v>4440</v>
      </c>
      <c r="E10" s="55">
        <v>10859</v>
      </c>
      <c r="F10" s="44">
        <f t="shared" si="0"/>
        <v>18915</v>
      </c>
    </row>
    <row r="11" spans="2:6" x14ac:dyDescent="0.2">
      <c r="B11" s="41">
        <v>45444</v>
      </c>
      <c r="C11" s="55">
        <v>3902</v>
      </c>
      <c r="D11" s="55">
        <v>4680</v>
      </c>
      <c r="E11" s="55">
        <v>10790</v>
      </c>
      <c r="F11" s="44">
        <f t="shared" si="0"/>
        <v>19372</v>
      </c>
    </row>
    <row r="12" spans="2:6" x14ac:dyDescent="0.2">
      <c r="B12" s="41">
        <v>45474</v>
      </c>
      <c r="C12" s="55">
        <v>5372</v>
      </c>
      <c r="D12" s="55">
        <v>5484</v>
      </c>
      <c r="E12" s="55">
        <v>11949</v>
      </c>
      <c r="F12" s="44">
        <f t="shared" si="0"/>
        <v>22805</v>
      </c>
    </row>
    <row r="13" spans="2:6" x14ac:dyDescent="0.2">
      <c r="B13" s="41">
        <v>45505</v>
      </c>
      <c r="C13" s="55">
        <v>5102</v>
      </c>
      <c r="D13" s="55">
        <v>5998</v>
      </c>
      <c r="E13" s="55">
        <v>12894</v>
      </c>
      <c r="F13" s="44">
        <f t="shared" si="0"/>
        <v>23994</v>
      </c>
    </row>
    <row r="14" spans="2:6" x14ac:dyDescent="0.2">
      <c r="B14" s="41">
        <v>45536</v>
      </c>
      <c r="C14" s="55">
        <v>4128</v>
      </c>
      <c r="D14" s="55">
        <v>5517</v>
      </c>
      <c r="E14" s="55">
        <v>12080</v>
      </c>
      <c r="F14" s="44">
        <f t="shared" si="0"/>
        <v>21725</v>
      </c>
    </row>
    <row r="15" spans="2:6" ht="13.5" thickBot="1" x14ac:dyDescent="0.25">
      <c r="B15" s="42" t="s">
        <v>212</v>
      </c>
      <c r="C15" s="45">
        <f>SUM(C3:C14)</f>
        <v>54023</v>
      </c>
      <c r="D15" s="45">
        <f t="shared" ref="D15:F15" si="1">SUM(D3:D14)</f>
        <v>67912</v>
      </c>
      <c r="E15" s="45">
        <f t="shared" si="1"/>
        <v>149103</v>
      </c>
      <c r="F15" s="46">
        <f t="shared" si="1"/>
        <v>271038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730</v>
      </c>
      <c r="D3" s="55">
        <v>572</v>
      </c>
      <c r="E3" s="55">
        <v>1059</v>
      </c>
      <c r="F3" s="44">
        <f>SUM(C3:E3)</f>
        <v>2361</v>
      </c>
    </row>
    <row r="4" spans="2:6" x14ac:dyDescent="0.2">
      <c r="B4" s="41">
        <v>45231</v>
      </c>
      <c r="C4" s="55">
        <v>712</v>
      </c>
      <c r="D4" s="55">
        <v>611</v>
      </c>
      <c r="E4" s="55">
        <v>1210</v>
      </c>
      <c r="F4" s="44">
        <f t="shared" ref="F4:F14" si="0">SUM(C4:E4)</f>
        <v>2533</v>
      </c>
    </row>
    <row r="5" spans="2:6" x14ac:dyDescent="0.2">
      <c r="B5" s="41">
        <v>45261</v>
      </c>
      <c r="C5" s="55">
        <v>669</v>
      </c>
      <c r="D5" s="55">
        <v>641</v>
      </c>
      <c r="E5" s="55">
        <v>1462</v>
      </c>
      <c r="F5" s="44">
        <f t="shared" si="0"/>
        <v>2772</v>
      </c>
    </row>
    <row r="6" spans="2:6" x14ac:dyDescent="0.2">
      <c r="B6" s="41">
        <v>45292</v>
      </c>
      <c r="C6" s="55">
        <v>857</v>
      </c>
      <c r="D6" s="55">
        <v>639</v>
      </c>
      <c r="E6" s="55">
        <v>1432</v>
      </c>
      <c r="F6" s="44">
        <f t="shared" si="0"/>
        <v>2928</v>
      </c>
    </row>
    <row r="7" spans="2:6" x14ac:dyDescent="0.2">
      <c r="B7" s="41">
        <v>45323</v>
      </c>
      <c r="C7" s="55">
        <v>739</v>
      </c>
      <c r="D7" s="55">
        <v>612</v>
      </c>
      <c r="E7" s="55">
        <v>1134</v>
      </c>
      <c r="F7" s="44">
        <f t="shared" si="0"/>
        <v>2485</v>
      </c>
    </row>
    <row r="8" spans="2:6" x14ac:dyDescent="0.2">
      <c r="B8" s="41">
        <v>45352</v>
      </c>
      <c r="C8" s="55">
        <v>704</v>
      </c>
      <c r="D8" s="55">
        <v>634</v>
      </c>
      <c r="E8" s="55">
        <v>1192</v>
      </c>
      <c r="F8" s="44">
        <f t="shared" si="0"/>
        <v>2530</v>
      </c>
    </row>
    <row r="9" spans="2:6" x14ac:dyDescent="0.2">
      <c r="B9" s="41">
        <v>45383</v>
      </c>
      <c r="C9" s="55">
        <v>668</v>
      </c>
      <c r="D9" s="55">
        <v>528</v>
      </c>
      <c r="E9" s="55">
        <v>1190</v>
      </c>
      <c r="F9" s="44">
        <f t="shared" si="0"/>
        <v>2386</v>
      </c>
    </row>
    <row r="10" spans="2:6" x14ac:dyDescent="0.2">
      <c r="B10" s="41">
        <v>45413</v>
      </c>
      <c r="C10" s="55">
        <v>739</v>
      </c>
      <c r="D10" s="55">
        <v>546</v>
      </c>
      <c r="E10" s="55">
        <v>1076</v>
      </c>
      <c r="F10" s="44">
        <f t="shared" si="0"/>
        <v>2361</v>
      </c>
    </row>
    <row r="11" spans="2:6" x14ac:dyDescent="0.2">
      <c r="B11" s="41">
        <v>45444</v>
      </c>
      <c r="C11" s="55">
        <v>714</v>
      </c>
      <c r="D11" s="55">
        <v>564</v>
      </c>
      <c r="E11" s="55">
        <v>1032</v>
      </c>
      <c r="F11" s="44">
        <f t="shared" si="0"/>
        <v>2310</v>
      </c>
    </row>
    <row r="12" spans="2:6" x14ac:dyDescent="0.2">
      <c r="B12" s="41">
        <v>45474</v>
      </c>
      <c r="C12" s="55">
        <v>939</v>
      </c>
      <c r="D12" s="55">
        <v>602</v>
      </c>
      <c r="E12" s="55">
        <v>1043</v>
      </c>
      <c r="F12" s="44">
        <f t="shared" si="0"/>
        <v>2584</v>
      </c>
    </row>
    <row r="13" spans="2:6" x14ac:dyDescent="0.2">
      <c r="B13" s="41">
        <v>45505</v>
      </c>
      <c r="C13" s="55">
        <v>850</v>
      </c>
      <c r="D13" s="55">
        <v>632</v>
      </c>
      <c r="E13" s="55">
        <v>1073</v>
      </c>
      <c r="F13" s="44">
        <f t="shared" si="0"/>
        <v>2555</v>
      </c>
    </row>
    <row r="14" spans="2:6" x14ac:dyDescent="0.2">
      <c r="B14" s="41">
        <v>45536</v>
      </c>
      <c r="C14" s="55">
        <v>699</v>
      </c>
      <c r="D14" s="55">
        <v>527</v>
      </c>
      <c r="E14" s="55">
        <v>1065</v>
      </c>
      <c r="F14" s="44">
        <f t="shared" si="0"/>
        <v>2291</v>
      </c>
    </row>
    <row r="15" spans="2:6" ht="13.5" thickBot="1" x14ac:dyDescent="0.25">
      <c r="B15" s="42" t="s">
        <v>212</v>
      </c>
      <c r="C15" s="45">
        <f>SUM(C3:C14)</f>
        <v>9020</v>
      </c>
      <c r="D15" s="45">
        <f t="shared" ref="D15:F15" si="1">SUM(D3:D14)</f>
        <v>7108</v>
      </c>
      <c r="E15" s="45">
        <f t="shared" si="1"/>
        <v>13968</v>
      </c>
      <c r="F15" s="46">
        <f t="shared" si="1"/>
        <v>30096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15"/>
  <sheetViews>
    <sheetView zoomScale="200" zoomScaleNormal="200" workbookViewId="0">
      <selection activeCell="E16" sqref="E16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946</v>
      </c>
      <c r="D3" s="55">
        <v>602</v>
      </c>
      <c r="E3" s="55">
        <v>1041</v>
      </c>
      <c r="F3" s="44">
        <f>SUM(C3:E3)</f>
        <v>2589</v>
      </c>
    </row>
    <row r="4" spans="2:6" x14ac:dyDescent="0.2">
      <c r="B4" s="41">
        <v>45231</v>
      </c>
      <c r="C4" s="55">
        <v>950</v>
      </c>
      <c r="D4" s="55">
        <v>781</v>
      </c>
      <c r="E4" s="55">
        <v>1551</v>
      </c>
      <c r="F4" s="44">
        <f t="shared" ref="F4:F14" si="0">SUM(C4:E4)</f>
        <v>3282</v>
      </c>
    </row>
    <row r="5" spans="2:6" x14ac:dyDescent="0.2">
      <c r="B5" s="41">
        <v>45261</v>
      </c>
      <c r="C5" s="55">
        <v>959</v>
      </c>
      <c r="D5" s="55">
        <v>893</v>
      </c>
      <c r="E5" s="55">
        <v>2059</v>
      </c>
      <c r="F5" s="44">
        <f t="shared" si="0"/>
        <v>3911</v>
      </c>
    </row>
    <row r="6" spans="2:6" x14ac:dyDescent="0.2">
      <c r="B6" s="41">
        <v>45292</v>
      </c>
      <c r="C6" s="55">
        <v>1268</v>
      </c>
      <c r="D6" s="55">
        <v>959</v>
      </c>
      <c r="E6" s="55">
        <v>2098</v>
      </c>
      <c r="F6" s="44">
        <f t="shared" si="0"/>
        <v>4325</v>
      </c>
    </row>
    <row r="7" spans="2:6" x14ac:dyDescent="0.2">
      <c r="B7" s="41">
        <v>45323</v>
      </c>
      <c r="C7" s="55">
        <v>1075</v>
      </c>
      <c r="D7" s="55">
        <v>850</v>
      </c>
      <c r="E7" s="55">
        <v>1602</v>
      </c>
      <c r="F7" s="44">
        <f t="shared" si="0"/>
        <v>3527</v>
      </c>
    </row>
    <row r="8" spans="2:6" x14ac:dyDescent="0.2">
      <c r="B8" s="41">
        <v>45352</v>
      </c>
      <c r="C8" s="55">
        <v>899</v>
      </c>
      <c r="D8" s="55">
        <v>726</v>
      </c>
      <c r="E8" s="55">
        <v>1471</v>
      </c>
      <c r="F8" s="44">
        <f t="shared" si="0"/>
        <v>3096</v>
      </c>
    </row>
    <row r="9" spans="2:6" x14ac:dyDescent="0.2">
      <c r="B9" s="41">
        <v>45383</v>
      </c>
      <c r="C9" s="55">
        <v>945</v>
      </c>
      <c r="D9" s="55">
        <v>598</v>
      </c>
      <c r="E9" s="55">
        <v>1352</v>
      </c>
      <c r="F9" s="44">
        <f t="shared" si="0"/>
        <v>2895</v>
      </c>
    </row>
    <row r="10" spans="2:6" x14ac:dyDescent="0.2">
      <c r="B10" s="41">
        <v>45413</v>
      </c>
      <c r="C10" s="55">
        <v>1062</v>
      </c>
      <c r="D10" s="55">
        <v>681</v>
      </c>
      <c r="E10" s="55">
        <v>1172</v>
      </c>
      <c r="F10" s="44">
        <f t="shared" si="0"/>
        <v>2915</v>
      </c>
    </row>
    <row r="11" spans="2:6" x14ac:dyDescent="0.2">
      <c r="B11" s="41">
        <v>45444</v>
      </c>
      <c r="C11" s="55">
        <v>1107</v>
      </c>
      <c r="D11" s="55">
        <v>738</v>
      </c>
      <c r="E11" s="55">
        <v>1078</v>
      </c>
      <c r="F11" s="44">
        <f t="shared" si="0"/>
        <v>2923</v>
      </c>
    </row>
    <row r="12" spans="2:6" x14ac:dyDescent="0.2">
      <c r="B12" s="41">
        <v>45474</v>
      </c>
      <c r="C12" s="55">
        <v>1255</v>
      </c>
      <c r="D12" s="55">
        <v>731</v>
      </c>
      <c r="E12" s="55">
        <v>1047</v>
      </c>
      <c r="F12" s="44">
        <f t="shared" si="0"/>
        <v>3033</v>
      </c>
    </row>
    <row r="13" spans="2:6" x14ac:dyDescent="0.2">
      <c r="B13" s="41">
        <v>45505</v>
      </c>
      <c r="C13" s="55">
        <v>1283</v>
      </c>
      <c r="D13" s="55">
        <v>811</v>
      </c>
      <c r="E13" s="55">
        <v>1152</v>
      </c>
      <c r="F13" s="44">
        <f t="shared" si="0"/>
        <v>3246</v>
      </c>
    </row>
    <row r="14" spans="2:6" x14ac:dyDescent="0.2">
      <c r="B14" s="41">
        <v>45536</v>
      </c>
      <c r="C14" s="55">
        <v>1014</v>
      </c>
      <c r="D14" s="55">
        <v>596</v>
      </c>
      <c r="E14" s="55">
        <v>1080</v>
      </c>
      <c r="F14" s="44">
        <f t="shared" si="0"/>
        <v>2690</v>
      </c>
    </row>
    <row r="15" spans="2:6" ht="13.5" thickBot="1" x14ac:dyDescent="0.25">
      <c r="B15" s="42" t="s">
        <v>212</v>
      </c>
      <c r="C15" s="45">
        <f>SUM(C3:C14)</f>
        <v>12763</v>
      </c>
      <c r="D15" s="45">
        <f t="shared" ref="D15:F15" si="1">SUM(D3:D14)</f>
        <v>8966</v>
      </c>
      <c r="E15" s="45">
        <f t="shared" si="1"/>
        <v>16703</v>
      </c>
      <c r="F15" s="46">
        <f t="shared" si="1"/>
        <v>38432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15"/>
  <sheetViews>
    <sheetView zoomScale="200" zoomScaleNormal="200" workbookViewId="0">
      <selection activeCell="H19" sqref="H19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43">
        <v>0</v>
      </c>
      <c r="D3" s="43">
        <v>0</v>
      </c>
      <c r="E3" s="43">
        <v>0</v>
      </c>
      <c r="F3" s="44">
        <f>SUM(C3:E3)</f>
        <v>0</v>
      </c>
    </row>
    <row r="4" spans="2:6" x14ac:dyDescent="0.2">
      <c r="B4" s="41">
        <v>45231</v>
      </c>
      <c r="C4" s="43">
        <v>0</v>
      </c>
      <c r="D4" s="43">
        <v>0</v>
      </c>
      <c r="E4" s="43">
        <v>0</v>
      </c>
      <c r="F4" s="44">
        <f t="shared" ref="F4:F14" si="0">SUM(C4:E4)</f>
        <v>0</v>
      </c>
    </row>
    <row r="5" spans="2:6" x14ac:dyDescent="0.2">
      <c r="B5" s="41">
        <v>45261</v>
      </c>
      <c r="C5" s="43">
        <v>0</v>
      </c>
      <c r="D5" s="43">
        <v>0</v>
      </c>
      <c r="E5" s="43">
        <v>0</v>
      </c>
      <c r="F5" s="44">
        <f t="shared" si="0"/>
        <v>0</v>
      </c>
    </row>
    <row r="6" spans="2:6" x14ac:dyDescent="0.2">
      <c r="B6" s="41">
        <v>45292</v>
      </c>
      <c r="C6" s="43">
        <v>0</v>
      </c>
      <c r="D6" s="43">
        <v>0</v>
      </c>
      <c r="E6" s="43">
        <v>0</v>
      </c>
      <c r="F6" s="44">
        <f t="shared" si="0"/>
        <v>0</v>
      </c>
    </row>
    <row r="7" spans="2:6" x14ac:dyDescent="0.2">
      <c r="B7" s="41">
        <v>45323</v>
      </c>
      <c r="C7" s="43">
        <v>0</v>
      </c>
      <c r="D7" s="43">
        <v>0</v>
      </c>
      <c r="E7" s="43">
        <v>0</v>
      </c>
      <c r="F7" s="44">
        <f t="shared" si="0"/>
        <v>0</v>
      </c>
    </row>
    <row r="8" spans="2:6" x14ac:dyDescent="0.2">
      <c r="B8" s="41">
        <v>45352</v>
      </c>
      <c r="C8" s="43">
        <v>0</v>
      </c>
      <c r="D8" s="43">
        <v>0</v>
      </c>
      <c r="E8" s="43">
        <v>0</v>
      </c>
      <c r="F8" s="44">
        <f t="shared" si="0"/>
        <v>0</v>
      </c>
    </row>
    <row r="9" spans="2:6" x14ac:dyDescent="0.2">
      <c r="B9" s="41">
        <v>45383</v>
      </c>
      <c r="C9" s="43">
        <v>0</v>
      </c>
      <c r="D9" s="43">
        <v>0</v>
      </c>
      <c r="E9" s="43">
        <v>0</v>
      </c>
      <c r="F9" s="44">
        <f t="shared" si="0"/>
        <v>0</v>
      </c>
    </row>
    <row r="10" spans="2:6" x14ac:dyDescent="0.2">
      <c r="B10" s="41">
        <v>45413</v>
      </c>
      <c r="C10" s="43">
        <v>0</v>
      </c>
      <c r="D10" s="43">
        <v>0</v>
      </c>
      <c r="E10" s="43">
        <v>0</v>
      </c>
      <c r="F10" s="44">
        <f t="shared" si="0"/>
        <v>0</v>
      </c>
    </row>
    <row r="11" spans="2:6" x14ac:dyDescent="0.2">
      <c r="B11" s="41">
        <v>45444</v>
      </c>
      <c r="C11" s="43">
        <v>0</v>
      </c>
      <c r="D11" s="43">
        <v>0</v>
      </c>
      <c r="E11" s="43">
        <v>0</v>
      </c>
      <c r="F11" s="44">
        <f t="shared" si="0"/>
        <v>0</v>
      </c>
    </row>
    <row r="12" spans="2:6" x14ac:dyDescent="0.2">
      <c r="B12" s="41">
        <v>45474</v>
      </c>
      <c r="C12" s="43">
        <v>0</v>
      </c>
      <c r="D12" s="43">
        <v>0</v>
      </c>
      <c r="E12" s="43">
        <v>0</v>
      </c>
      <c r="F12" s="44">
        <f t="shared" si="0"/>
        <v>0</v>
      </c>
    </row>
    <row r="13" spans="2:6" x14ac:dyDescent="0.2">
      <c r="B13" s="41">
        <v>45505</v>
      </c>
      <c r="C13" s="43">
        <v>0</v>
      </c>
      <c r="D13" s="43">
        <v>0</v>
      </c>
      <c r="E13" s="43">
        <v>0</v>
      </c>
      <c r="F13" s="44">
        <f t="shared" si="0"/>
        <v>0</v>
      </c>
    </row>
    <row r="14" spans="2:6" x14ac:dyDescent="0.2">
      <c r="B14" s="41">
        <v>45536</v>
      </c>
      <c r="C14" s="43">
        <v>0</v>
      </c>
      <c r="D14" s="43">
        <v>0</v>
      </c>
      <c r="E14" s="43">
        <v>0</v>
      </c>
      <c r="F14" s="44">
        <f t="shared" si="0"/>
        <v>0</v>
      </c>
    </row>
    <row r="15" spans="2:6" ht="13.5" thickBot="1" x14ac:dyDescent="0.25">
      <c r="B15" s="42" t="s">
        <v>212</v>
      </c>
      <c r="C15" s="45">
        <f>SUM(C3:C14)</f>
        <v>0</v>
      </c>
      <c r="D15" s="45">
        <f t="shared" ref="D15:F15" si="1">SUM(D3:D14)</f>
        <v>0</v>
      </c>
      <c r="E15" s="45">
        <f t="shared" si="1"/>
        <v>0</v>
      </c>
      <c r="F15" s="46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15"/>
  <sheetViews>
    <sheetView zoomScale="200" zoomScaleNormal="200" workbookViewId="0">
      <selection activeCell="D16" sqref="D16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4300</v>
      </c>
      <c r="D3" s="55">
        <v>5201</v>
      </c>
      <c r="E3" s="55">
        <v>10668</v>
      </c>
      <c r="F3" s="44">
        <f>SUM(C3:E3)</f>
        <v>20169</v>
      </c>
    </row>
    <row r="4" spans="2:6" x14ac:dyDescent="0.2">
      <c r="B4" s="41">
        <v>45231</v>
      </c>
      <c r="C4" s="55">
        <v>4760</v>
      </c>
      <c r="D4" s="55">
        <v>5445</v>
      </c>
      <c r="E4" s="55">
        <v>11123</v>
      </c>
      <c r="F4" s="44">
        <f t="shared" ref="F4:F14" si="0">SUM(C4:E4)</f>
        <v>21328</v>
      </c>
    </row>
    <row r="5" spans="2:6" x14ac:dyDescent="0.2">
      <c r="B5" s="41">
        <v>45261</v>
      </c>
      <c r="C5" s="55">
        <v>4202</v>
      </c>
      <c r="D5" s="55">
        <v>5555</v>
      </c>
      <c r="E5" s="55">
        <v>13063</v>
      </c>
      <c r="F5" s="44">
        <f t="shared" si="0"/>
        <v>22820</v>
      </c>
    </row>
    <row r="6" spans="2:6" x14ac:dyDescent="0.2">
      <c r="B6" s="41">
        <v>45292</v>
      </c>
      <c r="C6" s="55">
        <v>5072</v>
      </c>
      <c r="D6" s="55">
        <v>5479</v>
      </c>
      <c r="E6" s="55">
        <v>12320</v>
      </c>
      <c r="F6" s="44">
        <f t="shared" si="0"/>
        <v>22871</v>
      </c>
    </row>
    <row r="7" spans="2:6" x14ac:dyDescent="0.2">
      <c r="B7" s="41">
        <v>45323</v>
      </c>
      <c r="C7" s="55">
        <v>4405</v>
      </c>
      <c r="D7" s="55">
        <v>5429</v>
      </c>
      <c r="E7" s="55">
        <v>10519</v>
      </c>
      <c r="F7" s="44">
        <f t="shared" si="0"/>
        <v>20353</v>
      </c>
    </row>
    <row r="8" spans="2:6" x14ac:dyDescent="0.2">
      <c r="B8" s="41">
        <v>45352</v>
      </c>
      <c r="C8" s="55">
        <v>3898</v>
      </c>
      <c r="D8" s="55">
        <v>5387</v>
      </c>
      <c r="E8" s="55">
        <v>11042</v>
      </c>
      <c r="F8" s="44">
        <f t="shared" si="0"/>
        <v>20327</v>
      </c>
    </row>
    <row r="9" spans="2:6" x14ac:dyDescent="0.2">
      <c r="B9" s="41">
        <v>45383</v>
      </c>
      <c r="C9" s="55">
        <v>3448</v>
      </c>
      <c r="D9" s="55">
        <v>4298</v>
      </c>
      <c r="E9" s="55">
        <v>11046</v>
      </c>
      <c r="F9" s="44">
        <f t="shared" si="0"/>
        <v>18792</v>
      </c>
    </row>
    <row r="10" spans="2:6" x14ac:dyDescent="0.2">
      <c r="B10" s="41">
        <v>45413</v>
      </c>
      <c r="C10" s="55">
        <v>3973</v>
      </c>
      <c r="D10" s="55">
        <v>4322</v>
      </c>
      <c r="E10" s="55">
        <v>10217</v>
      </c>
      <c r="F10" s="44">
        <f t="shared" si="0"/>
        <v>18512</v>
      </c>
    </row>
    <row r="11" spans="2:6" x14ac:dyDescent="0.2">
      <c r="B11" s="41">
        <v>45444</v>
      </c>
      <c r="C11" s="55">
        <v>3970</v>
      </c>
      <c r="D11" s="55">
        <v>4554</v>
      </c>
      <c r="E11" s="55">
        <v>10208</v>
      </c>
      <c r="F11" s="44">
        <f t="shared" si="0"/>
        <v>18732</v>
      </c>
    </row>
    <row r="12" spans="2:6" x14ac:dyDescent="0.2">
      <c r="B12" s="41">
        <v>45474</v>
      </c>
      <c r="C12" s="55">
        <v>5537</v>
      </c>
      <c r="D12" s="55">
        <v>5395</v>
      </c>
      <c r="E12" s="55">
        <v>11385</v>
      </c>
      <c r="F12" s="44">
        <f t="shared" si="0"/>
        <v>22317</v>
      </c>
    </row>
    <row r="13" spans="2:6" x14ac:dyDescent="0.2">
      <c r="B13" s="41">
        <v>45505</v>
      </c>
      <c r="C13" s="55">
        <v>5408</v>
      </c>
      <c r="D13" s="55">
        <v>5851</v>
      </c>
      <c r="E13" s="55">
        <v>12182</v>
      </c>
      <c r="F13" s="44">
        <f t="shared" si="0"/>
        <v>23441</v>
      </c>
    </row>
    <row r="14" spans="2:6" x14ac:dyDescent="0.2">
      <c r="B14" s="41">
        <v>45536</v>
      </c>
      <c r="C14" s="55">
        <v>4392</v>
      </c>
      <c r="D14" s="55">
        <v>5057</v>
      </c>
      <c r="E14" s="55">
        <v>11039</v>
      </c>
      <c r="F14" s="44">
        <f t="shared" si="0"/>
        <v>20488</v>
      </c>
    </row>
    <row r="15" spans="2:6" ht="13.5" thickBot="1" x14ac:dyDescent="0.25">
      <c r="B15" s="42" t="s">
        <v>212</v>
      </c>
      <c r="C15" s="45">
        <f>SUM(C3:C14)</f>
        <v>53365</v>
      </c>
      <c r="D15" s="45">
        <f t="shared" ref="D15:F15" si="1">SUM(D3:D14)</f>
        <v>61973</v>
      </c>
      <c r="E15" s="45">
        <f t="shared" si="1"/>
        <v>134812</v>
      </c>
      <c r="F15" s="46">
        <f t="shared" si="1"/>
        <v>250150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38</vt:i4>
      </vt:variant>
      <vt:variant>
        <vt:lpstr>Intervalli denominati</vt:lpstr>
      </vt:variant>
      <vt:variant>
        <vt:i4>2</vt:i4>
      </vt:variant>
    </vt:vector>
  </HeadingPairs>
  <TitlesOfParts>
    <vt:vector size="40" baseType="lpstr">
      <vt:lpstr>anagrafica punti di consegna</vt:lpstr>
      <vt:lpstr>consumi totali per gara 2026</vt:lpstr>
      <vt:lpstr>consumi FE01-IT001E18345607</vt:lpstr>
      <vt:lpstr>consumi FE02-IT001E18348362</vt:lpstr>
      <vt:lpstr>consumi FE03-IT001E18345568</vt:lpstr>
      <vt:lpstr>consumi FE03bis-IT001E18348322</vt:lpstr>
      <vt:lpstr>consumi FE04_05-IT001E18345565</vt:lpstr>
      <vt:lpstr>consumi FE06-IT001E18348314</vt:lpstr>
      <vt:lpstr>consumi FE07-IT001E18345559</vt:lpstr>
      <vt:lpstr>consumi FE08-IT001E18348286</vt:lpstr>
      <vt:lpstr>consumi FE1_C03-IT001E18341905</vt:lpstr>
      <vt:lpstr>consumi FE09-IT001E18348265</vt:lpstr>
      <vt:lpstr>consumi FE10-IT001E18348251</vt:lpstr>
      <vt:lpstr>consumi FE11-IT001E18348246</vt:lpstr>
      <vt:lpstr>consumi FE12-IT001E17676637</vt:lpstr>
      <vt:lpstr>consumi FE13-IT001E17676606</vt:lpstr>
      <vt:lpstr>consumi FE14-IT001E17660700</vt:lpstr>
      <vt:lpstr>consumi FE15-IT001E17615304</vt:lpstr>
      <vt:lpstr>consumi FE16-IT001E17676598</vt:lpstr>
      <vt:lpstr>consumi FE17-IT001E17676590</vt:lpstr>
      <vt:lpstr>consumi FE18-IT001E17676586</vt:lpstr>
      <vt:lpstr>consumi FE19-IT001E17615305</vt:lpstr>
      <vt:lpstr>consumi FE20-21-IT001E18340553</vt:lpstr>
      <vt:lpstr>consumi FE23-IT001E18342665</vt:lpstr>
      <vt:lpstr>consumi CD19-QE-IT001E18352649</vt:lpstr>
      <vt:lpstr>consumi SO004-IT001E18303549</vt:lpstr>
      <vt:lpstr>consumi FE26-IT001E18352660</vt:lpstr>
      <vt:lpstr>consumiFE26bis27-IT001E18340550</vt:lpstr>
      <vt:lpstr>consumi FE28-IT001E18351508</vt:lpstr>
      <vt:lpstr>consumi FE28bis-IT001E18351477</vt:lpstr>
      <vt:lpstr>consumi FE29-IT001E18351464</vt:lpstr>
      <vt:lpstr>cons FE29bFE30b-IT001E18325665</vt:lpstr>
      <vt:lpstr>cons FE30_SO004-IT001E18299595</vt:lpstr>
      <vt:lpstr>consumi FE31-IT001E18351421</vt:lpstr>
      <vt:lpstr>consumi FE31bis-IT001E18325662</vt:lpstr>
      <vt:lpstr>consumi FE32-IT001E18349698</vt:lpstr>
      <vt:lpstr>consumi FE33-IT001E18305482</vt:lpstr>
      <vt:lpstr>FE34-IT001E18351415</vt:lpstr>
      <vt:lpstr>'anagrafica punti di consegna'!Area_stampa</vt:lpstr>
      <vt:lpstr>'consumi totali per gara 2026'!Area_stampa</vt:lpstr>
    </vt:vector>
  </TitlesOfParts>
  <Company>Energia e Territorio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rennamario</dc:creator>
  <cp:lastModifiedBy>Pier Francesco Del Conte</cp:lastModifiedBy>
  <cp:lastPrinted>2025-02-14T16:13:48Z</cp:lastPrinted>
  <dcterms:created xsi:type="dcterms:W3CDTF">2008-04-02T08:15:50Z</dcterms:created>
  <dcterms:modified xsi:type="dcterms:W3CDTF">2025-02-14T16:17:50Z</dcterms:modified>
</cp:coreProperties>
</file>