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Copertina gara metano 2025-2026\FILE DATI EXCEL\"/>
    </mc:Choice>
  </mc:AlternateContent>
  <xr:revisionPtr revIDLastSave="0" documentId="13_ncr:1_{6F0B9625-540E-4787-8400-FAA90EC7E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" sheetId="2" r:id="rId1"/>
  </sheets>
  <externalReferences>
    <externalReference r:id="rId2"/>
  </externalReferences>
  <definedNames>
    <definedName name="_xlnm._FilterDatabase" localSheetId="0" hidden="1">Tabella!$A$8:$AT$134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7" i="2" l="1"/>
  <c r="V136" i="2"/>
  <c r="V135" i="2"/>
  <c r="V132" i="2"/>
  <c r="V90" i="2"/>
  <c r="J92" i="2"/>
  <c r="K92" i="2"/>
  <c r="L92" i="2"/>
  <c r="M92" i="2"/>
  <c r="N92" i="2"/>
  <c r="O92" i="2"/>
  <c r="P92" i="2"/>
  <c r="Q92" i="2"/>
  <c r="R92" i="2"/>
  <c r="S92" i="2"/>
  <c r="T92" i="2"/>
  <c r="J93" i="2"/>
  <c r="K93" i="2"/>
  <c r="L93" i="2"/>
  <c r="M93" i="2"/>
  <c r="N93" i="2"/>
  <c r="O93" i="2"/>
  <c r="P93" i="2"/>
  <c r="Q93" i="2"/>
  <c r="R93" i="2"/>
  <c r="S93" i="2"/>
  <c r="T93" i="2"/>
  <c r="J94" i="2"/>
  <c r="K94" i="2"/>
  <c r="L94" i="2"/>
  <c r="M94" i="2"/>
  <c r="N94" i="2"/>
  <c r="O94" i="2"/>
  <c r="P94" i="2"/>
  <c r="Q94" i="2"/>
  <c r="R94" i="2"/>
  <c r="S94" i="2"/>
  <c r="T94" i="2"/>
  <c r="J95" i="2"/>
  <c r="K95" i="2"/>
  <c r="L95" i="2"/>
  <c r="M95" i="2"/>
  <c r="N95" i="2"/>
  <c r="O95" i="2"/>
  <c r="P95" i="2"/>
  <c r="Q95" i="2"/>
  <c r="R95" i="2"/>
  <c r="S95" i="2"/>
  <c r="T95" i="2"/>
  <c r="J96" i="2"/>
  <c r="K96" i="2"/>
  <c r="L96" i="2"/>
  <c r="M96" i="2"/>
  <c r="N96" i="2"/>
  <c r="O96" i="2"/>
  <c r="P96" i="2"/>
  <c r="Q96" i="2"/>
  <c r="R96" i="2"/>
  <c r="S96" i="2"/>
  <c r="T96" i="2"/>
  <c r="J97" i="2"/>
  <c r="K97" i="2"/>
  <c r="L97" i="2"/>
  <c r="M97" i="2"/>
  <c r="N97" i="2"/>
  <c r="O97" i="2"/>
  <c r="P97" i="2"/>
  <c r="Q97" i="2"/>
  <c r="R97" i="2"/>
  <c r="S97" i="2"/>
  <c r="T97" i="2"/>
  <c r="J98" i="2"/>
  <c r="K98" i="2"/>
  <c r="L98" i="2"/>
  <c r="M98" i="2"/>
  <c r="N98" i="2"/>
  <c r="O98" i="2"/>
  <c r="P98" i="2"/>
  <c r="Q98" i="2"/>
  <c r="R98" i="2"/>
  <c r="S98" i="2"/>
  <c r="T98" i="2"/>
  <c r="J99" i="2"/>
  <c r="K99" i="2"/>
  <c r="L99" i="2"/>
  <c r="M99" i="2"/>
  <c r="N99" i="2"/>
  <c r="O99" i="2"/>
  <c r="P99" i="2"/>
  <c r="Q99" i="2"/>
  <c r="R99" i="2"/>
  <c r="S99" i="2"/>
  <c r="T99" i="2"/>
  <c r="J100" i="2"/>
  <c r="K100" i="2"/>
  <c r="L100" i="2"/>
  <c r="M100" i="2"/>
  <c r="N100" i="2"/>
  <c r="O100" i="2"/>
  <c r="P100" i="2"/>
  <c r="Q100" i="2"/>
  <c r="R100" i="2"/>
  <c r="S100" i="2"/>
  <c r="T100" i="2"/>
  <c r="J101" i="2"/>
  <c r="K101" i="2"/>
  <c r="L101" i="2"/>
  <c r="M101" i="2"/>
  <c r="N101" i="2"/>
  <c r="O101" i="2"/>
  <c r="P101" i="2"/>
  <c r="Q101" i="2"/>
  <c r="R101" i="2"/>
  <c r="S101" i="2"/>
  <c r="T101" i="2"/>
  <c r="J102" i="2"/>
  <c r="K102" i="2"/>
  <c r="L102" i="2"/>
  <c r="M102" i="2"/>
  <c r="N102" i="2"/>
  <c r="O102" i="2"/>
  <c r="P102" i="2"/>
  <c r="Q102" i="2"/>
  <c r="R102" i="2"/>
  <c r="S102" i="2"/>
  <c r="T102" i="2"/>
  <c r="J103" i="2"/>
  <c r="K103" i="2"/>
  <c r="L103" i="2"/>
  <c r="M103" i="2"/>
  <c r="N103" i="2"/>
  <c r="O103" i="2"/>
  <c r="P103" i="2"/>
  <c r="Q103" i="2"/>
  <c r="R103" i="2"/>
  <c r="S103" i="2"/>
  <c r="T103" i="2"/>
  <c r="J104" i="2"/>
  <c r="K104" i="2"/>
  <c r="L104" i="2"/>
  <c r="M104" i="2"/>
  <c r="N104" i="2"/>
  <c r="O104" i="2"/>
  <c r="P104" i="2"/>
  <c r="Q104" i="2"/>
  <c r="R104" i="2"/>
  <c r="S104" i="2"/>
  <c r="T104" i="2"/>
  <c r="J105" i="2"/>
  <c r="K105" i="2"/>
  <c r="L105" i="2"/>
  <c r="M105" i="2"/>
  <c r="N105" i="2"/>
  <c r="O105" i="2"/>
  <c r="P105" i="2"/>
  <c r="Q105" i="2"/>
  <c r="R105" i="2"/>
  <c r="S105" i="2"/>
  <c r="T105" i="2"/>
  <c r="J106" i="2"/>
  <c r="K106" i="2"/>
  <c r="L106" i="2"/>
  <c r="M106" i="2"/>
  <c r="N106" i="2"/>
  <c r="O106" i="2"/>
  <c r="P106" i="2"/>
  <c r="Q106" i="2"/>
  <c r="R106" i="2"/>
  <c r="S106" i="2"/>
  <c r="T106" i="2"/>
  <c r="J107" i="2"/>
  <c r="K107" i="2"/>
  <c r="L107" i="2"/>
  <c r="M107" i="2"/>
  <c r="N107" i="2"/>
  <c r="O107" i="2"/>
  <c r="P107" i="2"/>
  <c r="Q107" i="2"/>
  <c r="R107" i="2"/>
  <c r="S107" i="2"/>
  <c r="T107" i="2"/>
  <c r="J108" i="2"/>
  <c r="K108" i="2"/>
  <c r="L108" i="2"/>
  <c r="M108" i="2"/>
  <c r="N108" i="2"/>
  <c r="O108" i="2"/>
  <c r="P108" i="2"/>
  <c r="Q108" i="2"/>
  <c r="R108" i="2"/>
  <c r="S108" i="2"/>
  <c r="T108" i="2"/>
  <c r="J109" i="2"/>
  <c r="K109" i="2"/>
  <c r="L109" i="2"/>
  <c r="M109" i="2"/>
  <c r="N109" i="2"/>
  <c r="O109" i="2"/>
  <c r="P109" i="2"/>
  <c r="Q109" i="2"/>
  <c r="R109" i="2"/>
  <c r="S109" i="2"/>
  <c r="T109" i="2"/>
  <c r="J110" i="2"/>
  <c r="K110" i="2"/>
  <c r="L110" i="2"/>
  <c r="M110" i="2"/>
  <c r="N110" i="2"/>
  <c r="O110" i="2"/>
  <c r="P110" i="2"/>
  <c r="Q110" i="2"/>
  <c r="R110" i="2"/>
  <c r="S110" i="2"/>
  <c r="T110" i="2"/>
  <c r="J111" i="2"/>
  <c r="K111" i="2"/>
  <c r="L111" i="2"/>
  <c r="M111" i="2"/>
  <c r="N111" i="2"/>
  <c r="O111" i="2"/>
  <c r="P111" i="2"/>
  <c r="Q111" i="2"/>
  <c r="R111" i="2"/>
  <c r="S111" i="2"/>
  <c r="T111" i="2"/>
  <c r="J112" i="2"/>
  <c r="K112" i="2"/>
  <c r="L112" i="2"/>
  <c r="M112" i="2"/>
  <c r="N112" i="2"/>
  <c r="O112" i="2"/>
  <c r="P112" i="2"/>
  <c r="Q112" i="2"/>
  <c r="R112" i="2"/>
  <c r="S112" i="2"/>
  <c r="T112" i="2"/>
  <c r="J113" i="2"/>
  <c r="K113" i="2"/>
  <c r="L113" i="2"/>
  <c r="M113" i="2"/>
  <c r="N113" i="2"/>
  <c r="O113" i="2"/>
  <c r="P113" i="2"/>
  <c r="Q113" i="2"/>
  <c r="R113" i="2"/>
  <c r="S113" i="2"/>
  <c r="T113" i="2"/>
  <c r="J114" i="2"/>
  <c r="K114" i="2"/>
  <c r="L114" i="2"/>
  <c r="M114" i="2"/>
  <c r="N114" i="2"/>
  <c r="O114" i="2"/>
  <c r="P114" i="2"/>
  <c r="Q114" i="2"/>
  <c r="R114" i="2"/>
  <c r="S114" i="2"/>
  <c r="T114" i="2"/>
  <c r="J115" i="2"/>
  <c r="K115" i="2"/>
  <c r="L115" i="2"/>
  <c r="M115" i="2"/>
  <c r="N115" i="2"/>
  <c r="O115" i="2"/>
  <c r="P115" i="2"/>
  <c r="Q115" i="2"/>
  <c r="R115" i="2"/>
  <c r="S115" i="2"/>
  <c r="T115" i="2"/>
  <c r="J116" i="2"/>
  <c r="K116" i="2"/>
  <c r="L116" i="2"/>
  <c r="M116" i="2"/>
  <c r="N116" i="2"/>
  <c r="O116" i="2"/>
  <c r="P116" i="2"/>
  <c r="Q116" i="2"/>
  <c r="R116" i="2"/>
  <c r="S116" i="2"/>
  <c r="T116" i="2"/>
  <c r="J117" i="2"/>
  <c r="K117" i="2"/>
  <c r="L117" i="2"/>
  <c r="M117" i="2"/>
  <c r="N117" i="2"/>
  <c r="O117" i="2"/>
  <c r="P117" i="2"/>
  <c r="Q117" i="2"/>
  <c r="R117" i="2"/>
  <c r="S117" i="2"/>
  <c r="T117" i="2"/>
  <c r="J118" i="2"/>
  <c r="K118" i="2"/>
  <c r="L118" i="2"/>
  <c r="M118" i="2"/>
  <c r="N118" i="2"/>
  <c r="O118" i="2"/>
  <c r="P118" i="2"/>
  <c r="Q118" i="2"/>
  <c r="R118" i="2"/>
  <c r="S118" i="2"/>
  <c r="T118" i="2"/>
  <c r="J119" i="2"/>
  <c r="K119" i="2"/>
  <c r="L119" i="2"/>
  <c r="M119" i="2"/>
  <c r="N119" i="2"/>
  <c r="O119" i="2"/>
  <c r="P119" i="2"/>
  <c r="Q119" i="2"/>
  <c r="R119" i="2"/>
  <c r="S119" i="2"/>
  <c r="T119" i="2"/>
  <c r="J120" i="2"/>
  <c r="K120" i="2"/>
  <c r="L120" i="2"/>
  <c r="M120" i="2"/>
  <c r="N120" i="2"/>
  <c r="O120" i="2"/>
  <c r="P120" i="2"/>
  <c r="Q120" i="2"/>
  <c r="R120" i="2"/>
  <c r="S120" i="2"/>
  <c r="T120" i="2"/>
  <c r="J121" i="2"/>
  <c r="K121" i="2"/>
  <c r="L121" i="2"/>
  <c r="M121" i="2"/>
  <c r="N121" i="2"/>
  <c r="O121" i="2"/>
  <c r="P121" i="2"/>
  <c r="Q121" i="2"/>
  <c r="R121" i="2"/>
  <c r="S121" i="2"/>
  <c r="T121" i="2"/>
  <c r="J122" i="2"/>
  <c r="K122" i="2"/>
  <c r="L122" i="2"/>
  <c r="M122" i="2"/>
  <c r="N122" i="2"/>
  <c r="O122" i="2"/>
  <c r="P122" i="2"/>
  <c r="Q122" i="2"/>
  <c r="R122" i="2"/>
  <c r="S122" i="2"/>
  <c r="T122" i="2"/>
  <c r="J123" i="2"/>
  <c r="K123" i="2"/>
  <c r="L123" i="2"/>
  <c r="M123" i="2"/>
  <c r="N123" i="2"/>
  <c r="O123" i="2"/>
  <c r="P123" i="2"/>
  <c r="Q123" i="2"/>
  <c r="R123" i="2"/>
  <c r="S123" i="2"/>
  <c r="T123" i="2"/>
  <c r="J124" i="2"/>
  <c r="K124" i="2"/>
  <c r="L124" i="2"/>
  <c r="M124" i="2"/>
  <c r="N124" i="2"/>
  <c r="O124" i="2"/>
  <c r="P124" i="2"/>
  <c r="Q124" i="2"/>
  <c r="R124" i="2"/>
  <c r="S124" i="2"/>
  <c r="T124" i="2"/>
  <c r="J125" i="2"/>
  <c r="K125" i="2"/>
  <c r="L125" i="2"/>
  <c r="M125" i="2"/>
  <c r="N125" i="2"/>
  <c r="O125" i="2"/>
  <c r="P125" i="2"/>
  <c r="Q125" i="2"/>
  <c r="R125" i="2"/>
  <c r="S125" i="2"/>
  <c r="T125" i="2"/>
  <c r="J126" i="2"/>
  <c r="K126" i="2"/>
  <c r="L126" i="2"/>
  <c r="M126" i="2"/>
  <c r="N126" i="2"/>
  <c r="O126" i="2"/>
  <c r="P126" i="2"/>
  <c r="Q126" i="2"/>
  <c r="R126" i="2"/>
  <c r="S126" i="2"/>
  <c r="T126" i="2"/>
  <c r="J127" i="2"/>
  <c r="K127" i="2"/>
  <c r="L127" i="2"/>
  <c r="M127" i="2"/>
  <c r="N127" i="2"/>
  <c r="O127" i="2"/>
  <c r="P127" i="2"/>
  <c r="Q127" i="2"/>
  <c r="R127" i="2"/>
  <c r="S127" i="2"/>
  <c r="T127" i="2"/>
  <c r="J128" i="2"/>
  <c r="K128" i="2"/>
  <c r="L128" i="2"/>
  <c r="M128" i="2"/>
  <c r="N128" i="2"/>
  <c r="O128" i="2"/>
  <c r="P128" i="2"/>
  <c r="Q128" i="2"/>
  <c r="R128" i="2"/>
  <c r="S128" i="2"/>
  <c r="T128" i="2"/>
  <c r="J129" i="2"/>
  <c r="K129" i="2"/>
  <c r="L129" i="2"/>
  <c r="M129" i="2"/>
  <c r="N129" i="2"/>
  <c r="O129" i="2"/>
  <c r="P129" i="2"/>
  <c r="Q129" i="2"/>
  <c r="R129" i="2"/>
  <c r="S129" i="2"/>
  <c r="T129" i="2"/>
  <c r="J130" i="2"/>
  <c r="K130" i="2"/>
  <c r="L130" i="2"/>
  <c r="M130" i="2"/>
  <c r="N130" i="2"/>
  <c r="O130" i="2"/>
  <c r="P130" i="2"/>
  <c r="Q130" i="2"/>
  <c r="R130" i="2"/>
  <c r="S130" i="2"/>
  <c r="T130" i="2"/>
  <c r="J131" i="2"/>
  <c r="K131" i="2"/>
  <c r="L131" i="2"/>
  <c r="M131" i="2"/>
  <c r="N131" i="2"/>
  <c r="O131" i="2"/>
  <c r="P131" i="2"/>
  <c r="Q131" i="2"/>
  <c r="R131" i="2"/>
  <c r="S131" i="2"/>
  <c r="T131" i="2"/>
  <c r="J133" i="2"/>
  <c r="K133" i="2"/>
  <c r="L133" i="2"/>
  <c r="M133" i="2"/>
  <c r="N133" i="2"/>
  <c r="O133" i="2"/>
  <c r="P133" i="2"/>
  <c r="Q133" i="2"/>
  <c r="R133" i="2"/>
  <c r="S133" i="2"/>
  <c r="T133" i="2"/>
  <c r="J91" i="2"/>
  <c r="J89" i="2"/>
  <c r="T91" i="2"/>
  <c r="S91" i="2"/>
  <c r="R91" i="2"/>
  <c r="Q91" i="2"/>
  <c r="P91" i="2"/>
  <c r="O91" i="2"/>
  <c r="N91" i="2"/>
  <c r="M91" i="2"/>
  <c r="L91" i="2"/>
  <c r="K91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" i="2"/>
  <c r="T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" i="2"/>
  <c r="U9" i="2"/>
  <c r="J9" i="2"/>
  <c r="V115" i="2" l="1"/>
  <c r="V120" i="2"/>
  <c r="V87" i="2"/>
  <c r="V112" i="2"/>
  <c r="V104" i="2"/>
  <c r="V96" i="2"/>
  <c r="V93" i="2"/>
  <c r="V86" i="2"/>
  <c r="V78" i="2"/>
  <c r="V70" i="2"/>
  <c r="V62" i="2"/>
  <c r="V54" i="2"/>
  <c r="V46" i="2"/>
  <c r="V38" i="2"/>
  <c r="V30" i="2"/>
  <c r="V22" i="2"/>
  <c r="V14" i="2"/>
  <c r="V91" i="2"/>
  <c r="V125" i="2"/>
  <c r="V117" i="2"/>
  <c r="V109" i="2"/>
  <c r="V101" i="2"/>
  <c r="V71" i="2"/>
  <c r="V31" i="2"/>
  <c r="V128" i="2"/>
  <c r="V85" i="2"/>
  <c r="V45" i="2"/>
  <c r="V98" i="2"/>
  <c r="V84" i="2"/>
  <c r="V76" i="2"/>
  <c r="V68" i="2"/>
  <c r="V60" i="2"/>
  <c r="V52" i="2"/>
  <c r="V44" i="2"/>
  <c r="V36" i="2"/>
  <c r="V28" i="2"/>
  <c r="V20" i="2"/>
  <c r="V12" i="2"/>
  <c r="V127" i="2"/>
  <c r="V119" i="2"/>
  <c r="V111" i="2"/>
  <c r="V55" i="2"/>
  <c r="V15" i="2"/>
  <c r="V77" i="2"/>
  <c r="V37" i="2"/>
  <c r="V122" i="2"/>
  <c r="V114" i="2"/>
  <c r="V82" i="2"/>
  <c r="V74" i="2"/>
  <c r="V66" i="2"/>
  <c r="V58" i="2"/>
  <c r="V50" i="2"/>
  <c r="V42" i="2"/>
  <c r="V34" i="2"/>
  <c r="V26" i="2"/>
  <c r="V18" i="2"/>
  <c r="V10" i="2"/>
  <c r="V83" i="2"/>
  <c r="V75" i="2"/>
  <c r="V67" i="2"/>
  <c r="V59" i="2"/>
  <c r="V51" i="2"/>
  <c r="V43" i="2"/>
  <c r="V35" i="2"/>
  <c r="V27" i="2"/>
  <c r="V19" i="2"/>
  <c r="V11" i="2"/>
  <c r="V133" i="2"/>
  <c r="V131" i="2"/>
  <c r="V124" i="2"/>
  <c r="V123" i="2"/>
  <c r="V116" i="2"/>
  <c r="V108" i="2"/>
  <c r="V103" i="2"/>
  <c r="V100" i="2"/>
  <c r="V95" i="2"/>
  <c r="V92" i="2"/>
  <c r="V63" i="2"/>
  <c r="V23" i="2"/>
  <c r="V89" i="2"/>
  <c r="V69" i="2"/>
  <c r="V29" i="2"/>
  <c r="V13" i="2"/>
  <c r="V129" i="2"/>
  <c r="V121" i="2"/>
  <c r="V113" i="2"/>
  <c r="V105" i="2"/>
  <c r="V97" i="2"/>
  <c r="V47" i="2"/>
  <c r="V53" i="2"/>
  <c r="V21" i="2"/>
  <c r="V106" i="2"/>
  <c r="V81" i="2"/>
  <c r="V73" i="2"/>
  <c r="V65" i="2"/>
  <c r="V57" i="2"/>
  <c r="V49" i="2"/>
  <c r="V41" i="2"/>
  <c r="V33" i="2"/>
  <c r="V25" i="2"/>
  <c r="V17" i="2"/>
  <c r="V126" i="2"/>
  <c r="V118" i="2"/>
  <c r="V110" i="2"/>
  <c r="V102" i="2"/>
  <c r="V94" i="2"/>
  <c r="V79" i="2"/>
  <c r="V39" i="2"/>
  <c r="V61" i="2"/>
  <c r="V130" i="2"/>
  <c r="V88" i="2"/>
  <c r="V80" i="2"/>
  <c r="V72" i="2"/>
  <c r="V64" i="2"/>
  <c r="V56" i="2"/>
  <c r="V48" i="2"/>
  <c r="V40" i="2"/>
  <c r="V32" i="2"/>
  <c r="V24" i="2"/>
  <c r="V16" i="2"/>
  <c r="V107" i="2"/>
  <c r="V99" i="2"/>
  <c r="V9" i="2"/>
</calcChain>
</file>

<file path=xl/sharedStrings.xml><?xml version="1.0" encoding="utf-8"?>
<sst xmlns="http://schemas.openxmlformats.org/spreadsheetml/2006/main" count="1048" uniqueCount="457">
  <si>
    <t>Comune</t>
  </si>
  <si>
    <t>Indirizzo</t>
  </si>
  <si>
    <t>Cap</t>
  </si>
  <si>
    <t>Prov</t>
  </si>
  <si>
    <t>N</t>
  </si>
  <si>
    <t xml:space="preserve">ALLEGATO 5) al Disciplinare di Gara - CAPITOLATO TECNICO 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</si>
  <si>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</si>
  <si>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</si>
  <si>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</si>
  <si>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</si>
  <si>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</si>
  <si>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</si>
  <si>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</si>
  <si>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</si>
  <si>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</si>
  <si>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</si>
  <si>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</si>
  <si>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</si>
  <si>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</si>
  <si>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</si>
  <si>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</si>
  <si>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</si>
  <si>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</si>
  <si>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00108700129855</t>
  </si>
  <si>
    <t>00500000008763</t>
  </si>
  <si>
    <t>00500000223047</t>
  </si>
  <si>
    <t>00500000228362</t>
  </si>
  <si>
    <t>00500000252062</t>
  </si>
  <si>
    <t>00500000303287</t>
  </si>
  <si>
    <t>00500000304101</t>
  </si>
  <si>
    <t>00500000313676</t>
  </si>
  <si>
    <t>00594201858067</t>
  </si>
  <si>
    <t>00594201958230</t>
  </si>
  <si>
    <t>00594202232890</t>
  </si>
  <si>
    <t>00594202679934</t>
  </si>
  <si>
    <t>00594202734614</t>
  </si>
  <si>
    <t>00594202781680</t>
  </si>
  <si>
    <t>00594203228988</t>
  </si>
  <si>
    <t>00596100035242</t>
  </si>
  <si>
    <t>00800010250958</t>
  </si>
  <si>
    <t>00880000132180</t>
  </si>
  <si>
    <t>00880000583121</t>
  </si>
  <si>
    <t>00880000969137</t>
  </si>
  <si>
    <t>00880001038778</t>
  </si>
  <si>
    <t>00880001437693</t>
  </si>
  <si>
    <t>00881102693866</t>
  </si>
  <si>
    <t>00881102693874</t>
  </si>
  <si>
    <t>00881102693890</t>
  </si>
  <si>
    <t>00881401779093</t>
  </si>
  <si>
    <t>00881402682346</t>
  </si>
  <si>
    <t>00881402761173</t>
  </si>
  <si>
    <t>00881402892671</t>
  </si>
  <si>
    <t>00882102841577</t>
  </si>
  <si>
    <t>00882103447181</t>
  </si>
  <si>
    <t>00882103464919</t>
  </si>
  <si>
    <t>00882103464928</t>
  </si>
  <si>
    <t>00882103464937</t>
  </si>
  <si>
    <t>00882103464946</t>
  </si>
  <si>
    <t>00882103464955</t>
  </si>
  <si>
    <t>00884500564010</t>
  </si>
  <si>
    <t>00884501735871</t>
  </si>
  <si>
    <t>00884501860896</t>
  </si>
  <si>
    <t>00885200103744</t>
  </si>
  <si>
    <t>01550000385930</t>
  </si>
  <si>
    <t>01550000385931</t>
  </si>
  <si>
    <t>01550000385943</t>
  </si>
  <si>
    <t>01550000951489</t>
  </si>
  <si>
    <t>01611101000135</t>
  </si>
  <si>
    <t>01611101000136</t>
  </si>
  <si>
    <t>01611101000137</t>
  </si>
  <si>
    <t>01611101000138</t>
  </si>
  <si>
    <t>01611101000416</t>
  </si>
  <si>
    <t>01611210000079</t>
  </si>
  <si>
    <t>01611210000080</t>
  </si>
  <si>
    <t>01611210000081</t>
  </si>
  <si>
    <t>01611596004874</t>
  </si>
  <si>
    <t>01613707004962</t>
  </si>
  <si>
    <t>01613920011964</t>
  </si>
  <si>
    <t>01613951001647</t>
  </si>
  <si>
    <t>01617980004302</t>
  </si>
  <si>
    <t>02180000002582</t>
  </si>
  <si>
    <t>02260146525011</t>
  </si>
  <si>
    <t>02260550000950</t>
  </si>
  <si>
    <t>02430302503001</t>
  </si>
  <si>
    <t>02490000110647</t>
  </si>
  <si>
    <t>02800000010389</t>
  </si>
  <si>
    <t>02800000049093</t>
  </si>
  <si>
    <t>02800000076298</t>
  </si>
  <si>
    <t>02800000077443</t>
  </si>
  <si>
    <t>02800000365759</t>
  </si>
  <si>
    <t>02800000431797</t>
  </si>
  <si>
    <t>03050000086485</t>
  </si>
  <si>
    <t>03081000233452</t>
  </si>
  <si>
    <t>03081000271737</t>
  </si>
  <si>
    <t>03081000271739</t>
  </si>
  <si>
    <t>03081000277689</t>
  </si>
  <si>
    <t>03081000277690</t>
  </si>
  <si>
    <t>03081000416649</t>
  </si>
  <si>
    <t>03081000422548</t>
  </si>
  <si>
    <t>03081000423658</t>
  </si>
  <si>
    <t>03081000423659</t>
  </si>
  <si>
    <t>03081000424013</t>
  </si>
  <si>
    <t>03081000492193</t>
  </si>
  <si>
    <t>03081000509304</t>
  </si>
  <si>
    <t>03081000771424</t>
  </si>
  <si>
    <t>03081000782776</t>
  </si>
  <si>
    <t>03081000782780</t>
  </si>
  <si>
    <t>03081000908630</t>
  </si>
  <si>
    <t>03081001459454</t>
  </si>
  <si>
    <t>03081001460019</t>
  </si>
  <si>
    <t>03081001496938</t>
  </si>
  <si>
    <t>03081001596399</t>
  </si>
  <si>
    <t>03081001601254</t>
  </si>
  <si>
    <t>03250057122874</t>
  </si>
  <si>
    <t>03250057123478</t>
  </si>
  <si>
    <t>03250057126829</t>
  </si>
  <si>
    <t>03270016132281</t>
  </si>
  <si>
    <t>03270018193245</t>
  </si>
  <si>
    <t>03270018193447</t>
  </si>
  <si>
    <t>03270018193649</t>
  </si>
  <si>
    <t>03270027450987</t>
  </si>
  <si>
    <t>03270028232389</t>
  </si>
  <si>
    <t>03270034525661</t>
  </si>
  <si>
    <t>03270036619474</t>
  </si>
  <si>
    <t>03270049344205</t>
  </si>
  <si>
    <t>03620000074261</t>
  </si>
  <si>
    <t>03620000074262</t>
  </si>
  <si>
    <t>04340020104470</t>
  </si>
  <si>
    <t>05250000000686</t>
  </si>
  <si>
    <t>05250000071129</t>
  </si>
  <si>
    <t>05250000167952</t>
  </si>
  <si>
    <t>05250000167956</t>
  </si>
  <si>
    <t>05250000168012</t>
  </si>
  <si>
    <t>05250000231184</t>
  </si>
  <si>
    <t>05260200819678</t>
  </si>
  <si>
    <t>08450000205044</t>
  </si>
  <si>
    <t>10400000152886</t>
  </si>
  <si>
    <t>11669680016051</t>
  </si>
  <si>
    <t>11690000000389</t>
  </si>
  <si>
    <t>11690000000392</t>
  </si>
  <si>
    <t>11690000062018</t>
  </si>
  <si>
    <t>11881200007707</t>
  </si>
  <si>
    <t>15104203695865</t>
  </si>
  <si>
    <t>15441000134984</t>
  </si>
  <si>
    <t>15441000267023</t>
  </si>
  <si>
    <t>16130000111247</t>
  </si>
  <si>
    <t>34416400</t>
  </si>
  <si>
    <t>BERGAMO</t>
  </si>
  <si>
    <t>VIA AUTOSTRADA</t>
  </si>
  <si>
    <t>IT/24126</t>
  </si>
  <si>
    <t>G4-G6</t>
  </si>
  <si>
    <t>34719601</t>
  </si>
  <si>
    <t>FIANO ROMANO</t>
  </si>
  <si>
    <t>VIA MILANO</t>
  </si>
  <si>
    <t>IT/00065</t>
  </si>
  <si>
    <t>G10-G40</t>
  </si>
  <si>
    <t>34353300</t>
  </si>
  <si>
    <t>OLGIATE OLONA</t>
  </si>
  <si>
    <t>VIA PER BUSTO FAGNANO</t>
  </si>
  <si>
    <t>IT/21057</t>
  </si>
  <si>
    <t>G40</t>
  </si>
  <si>
    <t>34673900</t>
  </si>
  <si>
    <t>BAGNO A RIPOLI</t>
  </si>
  <si>
    <t>VIA DI VACCIANO</t>
  </si>
  <si>
    <t>IT/50012</t>
  </si>
  <si>
    <t>IMPRUNETA</t>
  </si>
  <si>
    <t>VIA CASSIA</t>
  </si>
  <si>
    <t>IT/50029</t>
  </si>
  <si>
    <t>34684100</t>
  </si>
  <si>
    <t>REGGELLO</t>
  </si>
  <si>
    <t>VIA DEI CILIEGI</t>
  </si>
  <si>
    <t>IT/50066</t>
  </si>
  <si>
    <t>34673600</t>
  </si>
  <si>
    <t>PIEVE A NIEVOLE</t>
  </si>
  <si>
    <t>VIA ROMA</t>
  </si>
  <si>
    <t>IT/51018</t>
  </si>
  <si>
    <t>MONTECATINI TERME</t>
  </si>
  <si>
    <t>VIA SICILIA</t>
  </si>
  <si>
    <t>IT/51016</t>
  </si>
  <si>
    <t>VIA CIVIDALE</t>
  </si>
  <si>
    <t>VIA MARCHE</t>
  </si>
  <si>
    <t>BARBERINO DI MUGELLO</t>
  </si>
  <si>
    <t>VIA LORA</t>
  </si>
  <si>
    <t>IT/50031</t>
  </si>
  <si>
    <t>M00000318D</t>
  </si>
  <si>
    <t>CASSINO</t>
  </si>
  <si>
    <t>STRADA CERRO</t>
  </si>
  <si>
    <t>IT/03043</t>
  </si>
  <si>
    <t>34725100</t>
  </si>
  <si>
    <t>ROMA</t>
  </si>
  <si>
    <t>VIA DEL FOSSO DEL CAVALIERE</t>
  </si>
  <si>
    <t>IT/00044</t>
  </si>
  <si>
    <t>34333401</t>
  </si>
  <si>
    <t>MASONE</t>
  </si>
  <si>
    <t>LOC. CASELLO AUTOSTRADA MASONE</t>
  </si>
  <si>
    <t>IT/16010</t>
  </si>
  <si>
    <t>34701701</t>
  </si>
  <si>
    <t>ORVIETO</t>
  </si>
  <si>
    <t>VIA AUTOSTRADA Al KM 451+400</t>
  </si>
  <si>
    <t>IT/05018</t>
  </si>
  <si>
    <t>34569000</t>
  </si>
  <si>
    <t>VITTORIO VENETO</t>
  </si>
  <si>
    <t>VIA RAGAZZI DEL 99</t>
  </si>
  <si>
    <t>IT/31029</t>
  </si>
  <si>
    <t>VIA ANGELO COSTANZI</t>
  </si>
  <si>
    <t>VIA ALBERTO BERGAMINI</t>
  </si>
  <si>
    <t>IT/00159</t>
  </si>
  <si>
    <t>VIA MARIO BORSA</t>
  </si>
  <si>
    <t>34332700</t>
  </si>
  <si>
    <t>SAVONA</t>
  </si>
  <si>
    <t>VIA AUTOSTRADALE</t>
  </si>
  <si>
    <t>IT/17100</t>
  </si>
  <si>
    <t>CELLE LIGURE</t>
  </si>
  <si>
    <t>VIA LAGORIO</t>
  </si>
  <si>
    <t>IT/17015</t>
  </si>
  <si>
    <t>ALBISOLA SUPERIORE</t>
  </si>
  <si>
    <t>CORSO GIUSEPPE MAZZINI</t>
  </si>
  <si>
    <t>IT/17011</t>
  </si>
  <si>
    <t>ARENZANO</t>
  </si>
  <si>
    <t>VIA DEL GIAPPONE</t>
  </si>
  <si>
    <t>IT/16011</t>
  </si>
  <si>
    <t>34700501</t>
  </si>
  <si>
    <t>FABRO</t>
  </si>
  <si>
    <t>LOCALITA AUTOSTRADA</t>
  </si>
  <si>
    <t>IT/05015</t>
  </si>
  <si>
    <t>34810200</t>
  </si>
  <si>
    <t>CITTA' SANT' ANGELO</t>
  </si>
  <si>
    <t>VIALE LEONARDO PETRUZZI</t>
  </si>
  <si>
    <t>IT/65013</t>
  </si>
  <si>
    <t>34338500</t>
  </si>
  <si>
    <t>SESTRI LEVANTE</t>
  </si>
  <si>
    <t>VIA PER SANTA VITTORIA</t>
  </si>
  <si>
    <t>IT/16039</t>
  </si>
  <si>
    <t>RAPALLO</t>
  </si>
  <si>
    <t>PIAZZALE GENOVA</t>
  </si>
  <si>
    <t>IT/16035</t>
  </si>
  <si>
    <t>CHIAVARI</t>
  </si>
  <si>
    <t>VIA CASELLO AUTOSTRADALE</t>
  </si>
  <si>
    <t>IT/16043</t>
  </si>
  <si>
    <t>VIA DELLA STAZIONE</t>
  </si>
  <si>
    <t>34416800</t>
  </si>
  <si>
    <t>BAGNATICA</t>
  </si>
  <si>
    <t>VIA CASSINONE</t>
  </si>
  <si>
    <t>IT/24060</t>
  </si>
  <si>
    <t>34333200</t>
  </si>
  <si>
    <t>BUSALLA</t>
  </si>
  <si>
    <t>VIA SCRIVIA</t>
  </si>
  <si>
    <t>IT/16012</t>
  </si>
  <si>
    <t>34400201</t>
  </si>
  <si>
    <t>GUARDAMIGLIO</t>
  </si>
  <si>
    <t>SS9</t>
  </si>
  <si>
    <t>IT/26862</t>
  </si>
  <si>
    <t>VIA AUTOSTRADA DEL SOLE</t>
  </si>
  <si>
    <t>34594601</t>
  </si>
  <si>
    <t>MALBORGHETTO VALBRUNA</t>
  </si>
  <si>
    <t>VIA SAISERA</t>
  </si>
  <si>
    <t>IT/33010</t>
  </si>
  <si>
    <t>34366801</t>
  </si>
  <si>
    <t>FINO MORNASCO</t>
  </si>
  <si>
    <t>VIA RISORGIMENTO</t>
  </si>
  <si>
    <t>IT/22073</t>
  </si>
  <si>
    <t>34813400</t>
  </si>
  <si>
    <t>SAN GIOVANNI TEATINO</t>
  </si>
  <si>
    <t>VIA PIETRO NENNI</t>
  </si>
  <si>
    <t>IT/66020</t>
  </si>
  <si>
    <t>34423100</t>
  </si>
  <si>
    <t>DALMINE</t>
  </si>
  <si>
    <t>VIA PIEMONTE</t>
  </si>
  <si>
    <t>IT/24044</t>
  </si>
  <si>
    <t>TELGATE</t>
  </si>
  <si>
    <t>VIA SANDRO PERTINI</t>
  </si>
  <si>
    <t>34417700</t>
  </si>
  <si>
    <t>CAPRIATE SAN GERVASIO</t>
  </si>
  <si>
    <t>VIA DELLE INDUSTRIE</t>
  </si>
  <si>
    <t>IT/24042</t>
  </si>
  <si>
    <t>34643101</t>
  </si>
  <si>
    <t>MONDOLFO</t>
  </si>
  <si>
    <t>VIA VAL CESANO</t>
  </si>
  <si>
    <t>IT/61037</t>
  </si>
  <si>
    <t>34403101</t>
  </si>
  <si>
    <t>MELEGNANO</t>
  </si>
  <si>
    <t>VIA PER CARPIANO</t>
  </si>
  <si>
    <t>IT/20077</t>
  </si>
  <si>
    <t>34772601</t>
  </si>
  <si>
    <t>MERCOGLIANO</t>
  </si>
  <si>
    <t>VIA NAZIONALE TORRETTE</t>
  </si>
  <si>
    <t>IT/83013</t>
  </si>
  <si>
    <t>34636100</t>
  </si>
  <si>
    <t>SAN GIOVANNI IN MARIGNANO</t>
  </si>
  <si>
    <t>VIA AL MARE</t>
  </si>
  <si>
    <t>IT/47842</t>
  </si>
  <si>
    <t>34295500</t>
  </si>
  <si>
    <t>BELFORTE MONFERRATO</t>
  </si>
  <si>
    <t>VIA PERNIGOTTI</t>
  </si>
  <si>
    <t>IT/15070</t>
  </si>
  <si>
    <t>34392300</t>
  </si>
  <si>
    <t>CORMANO</t>
  </si>
  <si>
    <t>VIA BERGAMO</t>
  </si>
  <si>
    <t>IT/20032</t>
  </si>
  <si>
    <t>RONCO SCRIVIA</t>
  </si>
  <si>
    <t>VIA ISOLABUONA</t>
  </si>
  <si>
    <t>IT/16019</t>
  </si>
  <si>
    <t>ISOLA DEL CANTONE</t>
  </si>
  <si>
    <t>VIA ORTI</t>
  </si>
  <si>
    <t>IT/16017</t>
  </si>
  <si>
    <t>50063401</t>
  </si>
  <si>
    <t>PIEVE FISSIRAGA</t>
  </si>
  <si>
    <t>LOCALITA' CASELLO AUTOSTRADA</t>
  </si>
  <si>
    <t>IT/26854</t>
  </si>
  <si>
    <t>34685701</t>
  </si>
  <si>
    <t>MONTE SAN SAVINO</t>
  </si>
  <si>
    <t>LOCALITA' LE VERTIGHE</t>
  </si>
  <si>
    <t>IT/52048</t>
  </si>
  <si>
    <t>34625300</t>
  </si>
  <si>
    <t>BOLOGNA</t>
  </si>
  <si>
    <t>VIA DEL TRIUMVIRATO</t>
  </si>
  <si>
    <t>IT/40132</t>
  </si>
  <si>
    <t>CASALECCHIO DI RENO</t>
  </si>
  <si>
    <t>VIA DEL LAVORO</t>
  </si>
  <si>
    <t>IT/40033</t>
  </si>
  <si>
    <t>VICOLO MAGNANELLI</t>
  </si>
  <si>
    <t>34628200</t>
  </si>
  <si>
    <t>MALALBERGO</t>
  </si>
  <si>
    <t>VIA NAZIONALE</t>
  </si>
  <si>
    <t>IT/40051</t>
  </si>
  <si>
    <t>SAN LAZZARO DI SAVENA</t>
  </si>
  <si>
    <t>VIA ANTONIO ZUCCHI</t>
  </si>
  <si>
    <t>IT/40068</t>
  </si>
  <si>
    <t>34634201</t>
  </si>
  <si>
    <t>COTIGNOLA</t>
  </si>
  <si>
    <t>VIA PESCHIERA</t>
  </si>
  <si>
    <t>IT/48010</t>
  </si>
  <si>
    <t>34636300</t>
  </si>
  <si>
    <t>FORLI'</t>
  </si>
  <si>
    <t>VIA DON EUGENIO SERVADEI</t>
  </si>
  <si>
    <t>IT/47122</t>
  </si>
  <si>
    <t>VIA TEODORICO</t>
  </si>
  <si>
    <t>34620600</t>
  </si>
  <si>
    <t>CASTELFRANCO EMILIA</t>
  </si>
  <si>
    <t>VIA MUZZA CORONA</t>
  </si>
  <si>
    <t>IT/41013</t>
  </si>
  <si>
    <t>VIA MICHELINO</t>
  </si>
  <si>
    <t>IT/40127</t>
  </si>
  <si>
    <t>34627900</t>
  </si>
  <si>
    <t>IMOLA</t>
  </si>
  <si>
    <t>VIA PROVINCIALE SELICE</t>
  </si>
  <si>
    <t>IT/40026</t>
  </si>
  <si>
    <t>VIA MADONNA DI GENOVA</t>
  </si>
  <si>
    <t>34635800</t>
  </si>
  <si>
    <t>CESENA</t>
  </si>
  <si>
    <t>VIA CALABRIA</t>
  </si>
  <si>
    <t>IT/47521</t>
  </si>
  <si>
    <t>GATTEO</t>
  </si>
  <si>
    <t>VIA ERBOSA</t>
  </si>
  <si>
    <t>IT/47043</t>
  </si>
  <si>
    <t>34349500</t>
  </si>
  <si>
    <t>GALLARATE</t>
  </si>
  <si>
    <t>VIA PASSO CAMPOLONGO</t>
  </si>
  <si>
    <t>IT/21013</t>
  </si>
  <si>
    <t>VIA GEROLAMO BUFFONI</t>
  </si>
  <si>
    <t>VIA GIANCARLO PRADERIO</t>
  </si>
  <si>
    <t>34335100</t>
  </si>
  <si>
    <t>GENOVA</t>
  </si>
  <si>
    <t>VIA BOBBIO</t>
  </si>
  <si>
    <t>IT/16149</t>
  </si>
  <si>
    <t>PIAZZALE DELLA CAMIONALE</t>
  </si>
  <si>
    <t>VIA DEI REGGIO</t>
  </si>
  <si>
    <t>VIA PRA'</t>
  </si>
  <si>
    <t>SALITA CONTE DANTE</t>
  </si>
  <si>
    <t>VIA GIUSEPPE COLANO</t>
  </si>
  <si>
    <t>34602100</t>
  </si>
  <si>
    <t>TAVAGNACCO</t>
  </si>
  <si>
    <t>VIALE VENEZIA</t>
  </si>
  <si>
    <t>34296500</t>
  </si>
  <si>
    <t>CASALE MONFERRATO</t>
  </si>
  <si>
    <t>STRADA VALENZA</t>
  </si>
  <si>
    <t>IT/15033</t>
  </si>
  <si>
    <t>34675600</t>
  </si>
  <si>
    <t>CALENZANO</t>
  </si>
  <si>
    <t>VIA GIOVANNI BOVIO</t>
  </si>
  <si>
    <t>IT/50041</t>
  </si>
  <si>
    <t>34675600*</t>
  </si>
  <si>
    <t>PRATO</t>
  </si>
  <si>
    <t>VIA D.TREBBIO ALLA BARDENA</t>
  </si>
  <si>
    <t>IT/59100</t>
  </si>
  <si>
    <t>CAMPI BISENZIO</t>
  </si>
  <si>
    <t>VIA LIMITE</t>
  </si>
  <si>
    <t>IT/50013</t>
  </si>
  <si>
    <t>VIA VITTORIO EMANUELE</t>
  </si>
  <si>
    <t>FIRENZE</t>
  </si>
  <si>
    <t>VIA DI PONTIGNALE</t>
  </si>
  <si>
    <t>IT/50100</t>
  </si>
  <si>
    <t>34403700</t>
  </si>
  <si>
    <t>NOVATE MILANESE</t>
  </si>
  <si>
    <t>VIA DELLA POLVERIERA</t>
  </si>
  <si>
    <t>IT/20026</t>
  </si>
  <si>
    <t>34647100</t>
  </si>
  <si>
    <t>CHIARAVALLE</t>
  </si>
  <si>
    <t>VIA GRANCETTA</t>
  </si>
  <si>
    <t>IT/60033</t>
  </si>
  <si>
    <t>M00400305D</t>
  </si>
  <si>
    <t>COLLEFERRO</t>
  </si>
  <si>
    <t>VIA PALIANESE</t>
  </si>
  <si>
    <t>IT/00034</t>
  </si>
  <si>
    <t>34407300</t>
  </si>
  <si>
    <t>RHO</t>
  </si>
  <si>
    <t>VIA LUDOVICO ARIOSTO</t>
  </si>
  <si>
    <t>IT/20017</t>
  </si>
  <si>
    <t>34650300</t>
  </si>
  <si>
    <t>OSIMO</t>
  </si>
  <si>
    <t>VIA THOMAS EDISON</t>
  </si>
  <si>
    <t>IT/60027</t>
  </si>
  <si>
    <t>34656200</t>
  </si>
  <si>
    <t>LORETO</t>
  </si>
  <si>
    <t>VIA MONTORSO</t>
  </si>
  <si>
    <t>IT/60025</t>
  </si>
  <si>
    <t>34411200</t>
  </si>
  <si>
    <t>TREZZO SULL' ADDA</t>
  </si>
  <si>
    <t>STRADA PROVINCIALE 2</t>
  </si>
  <si>
    <t>IT/20056</t>
  </si>
  <si>
    <t>34671400</t>
  </si>
  <si>
    <t>PISTOIA</t>
  </si>
  <si>
    <t>VIA DEL CASELLO</t>
  </si>
  <si>
    <t>IT/51100</t>
  </si>
  <si>
    <t>34618800</t>
  </si>
  <si>
    <t>REGGIO NELL' EMILIA</t>
  </si>
  <si>
    <t>VIA MARSILIO DA PADOVA</t>
  </si>
  <si>
    <t>IT/42121</t>
  </si>
  <si>
    <t>34617700</t>
  </si>
  <si>
    <t>CAMPEGINE</t>
  </si>
  <si>
    <t>IT/42040</t>
  </si>
  <si>
    <t>34687101</t>
  </si>
  <si>
    <t>TERRANUOVA BRACCIOLINI</t>
  </si>
  <si>
    <t>VIA POGGILUPI</t>
  </si>
  <si>
    <t>IT/52028</t>
  </si>
  <si>
    <t>Tipol Imposte Appl</t>
  </si>
  <si>
    <t>ATTIVA ACCISE</t>
  </si>
  <si>
    <t>AT. Acc. Cog+ Usi civili NEW</t>
  </si>
  <si>
    <t>Att. Acc. Cog.+ Usi Industr.</t>
  </si>
  <si>
    <t>01613373000831</t>
  </si>
  <si>
    <t>03081001486625</t>
  </si>
  <si>
    <t>BOARA PISANI</t>
  </si>
  <si>
    <t>VIA MAMELI 1</t>
  </si>
  <si>
    <t>IT/35040</t>
  </si>
  <si>
    <t>PADOVA</t>
  </si>
  <si>
    <t>VIA IVO PELI 37</t>
  </si>
  <si>
    <t xml:space="preserve"> CASALECCHIO DI RENO</t>
  </si>
  <si>
    <t>03081000424196</t>
  </si>
  <si>
    <t xml:space="preserve">VIA DEL BORGO </t>
  </si>
  <si>
    <t xml:space="preserve">SAN MARTINO IN STRADA </t>
  </si>
  <si>
    <t>VIA PAULUZZA</t>
  </si>
  <si>
    <t>IT/47121</t>
  </si>
  <si>
    <t>03081000788282</t>
  </si>
  <si>
    <t>VIA ORFEO DA BOLOGNA</t>
  </si>
  <si>
    <t>03081000740613</t>
  </si>
  <si>
    <t xml:space="preserve">                                                                                                                                                                                                                        TABELLA ANAGRAFICA PUNTI DI RICONSEGNA 2025- 2026</t>
  </si>
  <si>
    <t xml:space="preserve"> Autostrade per l’Italia S.p.A. (ASPI) : ANAGRAFICA PUNTI DI RICONSEGNA E PREVISIONE DEI CONSUMI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</si>
</sst>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u/>
      <sz val="14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2" fillId="2" borderId="2" applyNumberFormat="0" applyProtection="0">
      <alignment horizontal="left" vertical="center" indent="1"/>
    </xf>
  </cellStyleXfs>
  <cellXfs count="1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4" fillId="0" borderId="0" xfId="0" quotePrefix="1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e" xfId="0" builtinId="0"/>
    <cellStyle name="SAPBEXchaText" xfId="1" xr:uid="{41DE2F20-CE8E-4D71-B01A-0943EEF62BF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strade-my.sharepoint.com/personal/stefano_scorza-ext_autostrade_it/Documents/Desktop/Analisi%20Combinata%20Gas-2024-12-16-15-39-08.xlsx" TargetMode="External"/><Relationship Id="rId1" Type="http://schemas.openxmlformats.org/officeDocument/2006/relationships/externalLinkPath" Target="https://autostrade-my.sharepoint.com/personal/stefano_scorza-ext_autostrade_it/Documents/Desktop/Analisi%20Combinata%20Gas-2024-12-16-15-39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Foglio2"/>
      <sheetName val="Analisi Combinata Gas"/>
    </sheetNames>
    <sheetDataSet>
      <sheetData sheetId="0" refreshError="1"/>
      <sheetData sheetId="1" refreshError="1">
        <row r="5">
          <cell r="F5" t="str">
            <v>00108700129855</v>
          </cell>
          <cell r="G5">
            <v>272</v>
          </cell>
          <cell r="H5">
            <v>175</v>
          </cell>
          <cell r="I5">
            <v>160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607</v>
          </cell>
        </row>
        <row r="6">
          <cell r="F6" t="str">
            <v>00500000008763</v>
          </cell>
          <cell r="G6">
            <v>1838</v>
          </cell>
          <cell r="H6">
            <v>1480</v>
          </cell>
          <cell r="I6">
            <v>2452</v>
          </cell>
          <cell r="J6">
            <v>14</v>
          </cell>
          <cell r="K6">
            <v>0</v>
          </cell>
          <cell r="L6">
            <v>1</v>
          </cell>
          <cell r="M6">
            <v>0</v>
          </cell>
          <cell r="N6">
            <v>1</v>
          </cell>
          <cell r="O6">
            <v>0</v>
          </cell>
          <cell r="P6">
            <v>0</v>
          </cell>
          <cell r="Q6">
            <v>2</v>
          </cell>
          <cell r="R6">
            <v>5788</v>
          </cell>
        </row>
        <row r="7">
          <cell r="F7" t="str">
            <v>00500000223047</v>
          </cell>
          <cell r="G7">
            <v>8870</v>
          </cell>
          <cell r="H7">
            <v>7990</v>
          </cell>
          <cell r="I7">
            <v>7969</v>
          </cell>
          <cell r="J7">
            <v>6664</v>
          </cell>
          <cell r="K7">
            <v>3126</v>
          </cell>
          <cell r="L7">
            <v>703</v>
          </cell>
          <cell r="M7">
            <v>299</v>
          </cell>
          <cell r="N7">
            <v>252</v>
          </cell>
          <cell r="O7">
            <v>539</v>
          </cell>
          <cell r="P7">
            <v>3239</v>
          </cell>
          <cell r="Q7">
            <v>6997</v>
          </cell>
          <cell r="R7">
            <v>46648</v>
          </cell>
        </row>
        <row r="8">
          <cell r="F8" t="str">
            <v>00500000228362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F9" t="str">
            <v>00500000252062</v>
          </cell>
          <cell r="G9">
            <v>226</v>
          </cell>
          <cell r="H9">
            <v>221</v>
          </cell>
          <cell r="I9">
            <v>223</v>
          </cell>
          <cell r="J9">
            <v>255</v>
          </cell>
          <cell r="K9">
            <v>284</v>
          </cell>
          <cell r="L9">
            <v>269</v>
          </cell>
          <cell r="M9">
            <v>247</v>
          </cell>
          <cell r="N9">
            <v>173</v>
          </cell>
          <cell r="O9">
            <v>256</v>
          </cell>
          <cell r="P9">
            <v>290</v>
          </cell>
          <cell r="Q9">
            <v>271</v>
          </cell>
          <cell r="R9">
            <v>2715</v>
          </cell>
        </row>
        <row r="10">
          <cell r="F10" t="str">
            <v>00500000303287</v>
          </cell>
          <cell r="G10">
            <v>770</v>
          </cell>
          <cell r="H10">
            <v>715</v>
          </cell>
          <cell r="I10">
            <v>627</v>
          </cell>
          <cell r="J10">
            <v>433</v>
          </cell>
          <cell r="K10">
            <v>295</v>
          </cell>
          <cell r="L10">
            <v>107</v>
          </cell>
          <cell r="M10">
            <v>0</v>
          </cell>
          <cell r="N10">
            <v>0</v>
          </cell>
          <cell r="O10">
            <v>0</v>
          </cell>
          <cell r="P10">
            <v>221</v>
          </cell>
          <cell r="Q10">
            <v>430</v>
          </cell>
          <cell r="R10">
            <v>3598</v>
          </cell>
        </row>
        <row r="11">
          <cell r="F11" t="str">
            <v>00500000304101</v>
          </cell>
          <cell r="G11">
            <v>7081</v>
          </cell>
          <cell r="H11">
            <v>5817</v>
          </cell>
          <cell r="I11">
            <v>5522</v>
          </cell>
          <cell r="J11">
            <v>700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903</v>
          </cell>
          <cell r="R11">
            <v>20023</v>
          </cell>
        </row>
        <row r="12">
          <cell r="F12" t="str">
            <v>00500000313676</v>
          </cell>
          <cell r="G12">
            <v>1479</v>
          </cell>
          <cell r="H12">
            <v>1171</v>
          </cell>
          <cell r="I12">
            <v>918</v>
          </cell>
          <cell r="J12">
            <v>727</v>
          </cell>
          <cell r="K12">
            <v>210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205</v>
          </cell>
          <cell r="R12">
            <v>4710</v>
          </cell>
        </row>
        <row r="13">
          <cell r="F13" t="str">
            <v>00594201858067</v>
          </cell>
          <cell r="G13">
            <v>1096</v>
          </cell>
          <cell r="H13">
            <v>1025</v>
          </cell>
          <cell r="I13">
            <v>1117</v>
          </cell>
          <cell r="J13">
            <v>224</v>
          </cell>
          <cell r="K13">
            <v>86</v>
          </cell>
          <cell r="L13">
            <v>83</v>
          </cell>
          <cell r="M13">
            <v>87</v>
          </cell>
          <cell r="N13">
            <v>89</v>
          </cell>
          <cell r="O13">
            <v>86</v>
          </cell>
          <cell r="P13">
            <v>90</v>
          </cell>
          <cell r="Q13">
            <v>87</v>
          </cell>
          <cell r="R13">
            <v>4070</v>
          </cell>
        </row>
        <row r="14">
          <cell r="F14" t="str">
            <v>00594201958230</v>
          </cell>
          <cell r="G14">
            <v>723</v>
          </cell>
          <cell r="H14">
            <v>634</v>
          </cell>
          <cell r="I14">
            <v>3627</v>
          </cell>
          <cell r="J14">
            <v>149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5133</v>
          </cell>
        </row>
        <row r="15">
          <cell r="F15" t="str">
            <v>00594202232890</v>
          </cell>
          <cell r="G15">
            <v>2831</v>
          </cell>
          <cell r="H15">
            <v>2045</v>
          </cell>
          <cell r="I15">
            <v>1696</v>
          </cell>
          <cell r="J15">
            <v>338</v>
          </cell>
          <cell r="K15">
            <v>136</v>
          </cell>
          <cell r="L15">
            <v>112</v>
          </cell>
          <cell r="M15">
            <v>93</v>
          </cell>
          <cell r="N15">
            <v>90</v>
          </cell>
          <cell r="O15">
            <v>113</v>
          </cell>
          <cell r="P15">
            <v>138</v>
          </cell>
          <cell r="Q15">
            <v>376</v>
          </cell>
          <cell r="R15">
            <v>7968</v>
          </cell>
        </row>
        <row r="16">
          <cell r="F16" t="str">
            <v>00594202679934</v>
          </cell>
          <cell r="G16">
            <v>3785</v>
          </cell>
          <cell r="H16">
            <v>3419</v>
          </cell>
          <cell r="I16">
            <v>3087</v>
          </cell>
          <cell r="J16">
            <v>982</v>
          </cell>
          <cell r="K16">
            <v>106</v>
          </cell>
          <cell r="L16">
            <v>119</v>
          </cell>
          <cell r="M16">
            <v>154</v>
          </cell>
          <cell r="N16">
            <v>141</v>
          </cell>
          <cell r="O16">
            <v>189</v>
          </cell>
          <cell r="P16">
            <v>190</v>
          </cell>
          <cell r="Q16">
            <v>1911</v>
          </cell>
          <cell r="R16">
            <v>14083</v>
          </cell>
        </row>
        <row r="17">
          <cell r="F17" t="str">
            <v>00594202734614</v>
          </cell>
          <cell r="G17">
            <v>274</v>
          </cell>
          <cell r="H17">
            <v>338</v>
          </cell>
          <cell r="I17">
            <v>311</v>
          </cell>
          <cell r="J17">
            <v>94</v>
          </cell>
          <cell r="K17">
            <v>4</v>
          </cell>
          <cell r="L17">
            <v>6</v>
          </cell>
          <cell r="M17">
            <v>3</v>
          </cell>
          <cell r="N17">
            <v>4</v>
          </cell>
          <cell r="O17">
            <v>8</v>
          </cell>
          <cell r="P17">
            <v>63</v>
          </cell>
          <cell r="R17">
            <v>1105</v>
          </cell>
        </row>
        <row r="18">
          <cell r="F18" t="str">
            <v>00594202781680</v>
          </cell>
          <cell r="G18">
            <v>483</v>
          </cell>
          <cell r="H18">
            <v>303</v>
          </cell>
          <cell r="I18">
            <v>220</v>
          </cell>
          <cell r="J18">
            <v>130</v>
          </cell>
          <cell r="K18">
            <v>20</v>
          </cell>
          <cell r="L18">
            <v>8</v>
          </cell>
          <cell r="M18">
            <v>3</v>
          </cell>
          <cell r="N18">
            <v>3</v>
          </cell>
          <cell r="O18">
            <v>2</v>
          </cell>
          <cell r="P18">
            <v>6</v>
          </cell>
          <cell r="Q18">
            <v>302</v>
          </cell>
          <cell r="R18">
            <v>1480</v>
          </cell>
        </row>
        <row r="19">
          <cell r="F19" t="str">
            <v>00594203228988</v>
          </cell>
          <cell r="G19">
            <v>208</v>
          </cell>
          <cell r="H19">
            <v>172</v>
          </cell>
          <cell r="I19">
            <v>164</v>
          </cell>
          <cell r="J19">
            <v>82</v>
          </cell>
          <cell r="K19">
            <v>20</v>
          </cell>
          <cell r="L19">
            <v>6</v>
          </cell>
          <cell r="M19">
            <v>4</v>
          </cell>
          <cell r="N19">
            <v>4</v>
          </cell>
          <cell r="O19">
            <v>5</v>
          </cell>
          <cell r="P19">
            <v>23</v>
          </cell>
          <cell r="Q19">
            <v>131</v>
          </cell>
          <cell r="R19">
            <v>819</v>
          </cell>
        </row>
        <row r="20">
          <cell r="F20" t="str">
            <v>00596100035242</v>
          </cell>
          <cell r="G20">
            <v>1965</v>
          </cell>
          <cell r="H20">
            <v>1452</v>
          </cell>
          <cell r="I20">
            <v>1044</v>
          </cell>
          <cell r="J20">
            <v>773</v>
          </cell>
          <cell r="K20">
            <v>600</v>
          </cell>
          <cell r="L20">
            <v>184</v>
          </cell>
          <cell r="M20">
            <v>1</v>
          </cell>
          <cell r="N20">
            <v>1</v>
          </cell>
          <cell r="O20">
            <v>2</v>
          </cell>
          <cell r="P20">
            <v>4</v>
          </cell>
          <cell r="Q20">
            <v>896</v>
          </cell>
          <cell r="R20">
            <v>6922</v>
          </cell>
        </row>
        <row r="21">
          <cell r="F21" t="str">
            <v>00800010250958</v>
          </cell>
          <cell r="G21">
            <v>5837</v>
          </cell>
          <cell r="H21">
            <v>4423</v>
          </cell>
          <cell r="I21">
            <v>3665</v>
          </cell>
          <cell r="J21">
            <v>1853</v>
          </cell>
          <cell r="K21">
            <v>904</v>
          </cell>
          <cell r="L21">
            <v>239</v>
          </cell>
          <cell r="M21">
            <v>218</v>
          </cell>
          <cell r="N21">
            <v>135</v>
          </cell>
          <cell r="O21">
            <v>275</v>
          </cell>
          <cell r="P21">
            <v>287</v>
          </cell>
          <cell r="R21">
            <v>17836</v>
          </cell>
        </row>
        <row r="22">
          <cell r="F22" t="str">
            <v>00880000132180</v>
          </cell>
          <cell r="G22">
            <v>2860</v>
          </cell>
          <cell r="H22">
            <v>2372</v>
          </cell>
          <cell r="I22">
            <v>1787</v>
          </cell>
          <cell r="J22">
            <v>275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7294</v>
          </cell>
        </row>
        <row r="23">
          <cell r="F23" t="str">
            <v>00880000583121</v>
          </cell>
          <cell r="G23">
            <v>2808</v>
          </cell>
          <cell r="H23">
            <v>2412</v>
          </cell>
          <cell r="I23">
            <v>2359</v>
          </cell>
          <cell r="J23">
            <v>880</v>
          </cell>
          <cell r="K23">
            <v>2</v>
          </cell>
          <cell r="L23">
            <v>0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1329</v>
          </cell>
          <cell r="R23">
            <v>9794</v>
          </cell>
        </row>
        <row r="24">
          <cell r="F24" t="str">
            <v>00880000969137</v>
          </cell>
          <cell r="G24">
            <v>1715</v>
          </cell>
          <cell r="H24">
            <v>1266</v>
          </cell>
          <cell r="I24">
            <v>1057</v>
          </cell>
          <cell r="J24">
            <v>121</v>
          </cell>
          <cell r="K24">
            <v>133</v>
          </cell>
          <cell r="L24">
            <v>118</v>
          </cell>
          <cell r="M24">
            <v>107</v>
          </cell>
          <cell r="N24">
            <v>104</v>
          </cell>
          <cell r="O24">
            <v>90</v>
          </cell>
          <cell r="P24">
            <v>143</v>
          </cell>
          <cell r="Q24">
            <v>318</v>
          </cell>
          <cell r="R24">
            <v>5172</v>
          </cell>
        </row>
        <row r="25">
          <cell r="F25" t="str">
            <v>00880001038778</v>
          </cell>
          <cell r="G25">
            <v>1102</v>
          </cell>
          <cell r="H25">
            <v>765</v>
          </cell>
          <cell r="I25">
            <v>442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  <cell r="R25">
            <v>2310</v>
          </cell>
        </row>
        <row r="26">
          <cell r="F26" t="str">
            <v>00880001437693</v>
          </cell>
          <cell r="G26">
            <v>1485</v>
          </cell>
          <cell r="H26">
            <v>1351</v>
          </cell>
          <cell r="I26">
            <v>1054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173</v>
          </cell>
          <cell r="R26">
            <v>4063</v>
          </cell>
        </row>
        <row r="27">
          <cell r="F27" t="str">
            <v>00881102693866</v>
          </cell>
          <cell r="G27">
            <v>8729</v>
          </cell>
          <cell r="H27">
            <v>6313</v>
          </cell>
          <cell r="I27">
            <v>5259</v>
          </cell>
          <cell r="J27">
            <v>1074</v>
          </cell>
          <cell r="K27">
            <v>560</v>
          </cell>
          <cell r="L27">
            <v>521</v>
          </cell>
          <cell r="M27">
            <v>396</v>
          </cell>
          <cell r="N27">
            <v>289</v>
          </cell>
          <cell r="O27">
            <v>515</v>
          </cell>
          <cell r="P27">
            <v>751</v>
          </cell>
          <cell r="Q27">
            <v>5939</v>
          </cell>
          <cell r="R27">
            <v>30346</v>
          </cell>
        </row>
        <row r="28">
          <cell r="F28" t="str">
            <v>00881102693874</v>
          </cell>
          <cell r="G28">
            <v>8338</v>
          </cell>
          <cell r="H28">
            <v>5891</v>
          </cell>
          <cell r="I28">
            <v>4651</v>
          </cell>
          <cell r="J28">
            <v>1544</v>
          </cell>
          <cell r="K28">
            <v>1082</v>
          </cell>
          <cell r="L28">
            <v>781</v>
          </cell>
          <cell r="M28">
            <v>713</v>
          </cell>
          <cell r="N28">
            <v>452</v>
          </cell>
          <cell r="O28">
            <v>648</v>
          </cell>
          <cell r="P28">
            <v>1052</v>
          </cell>
          <cell r="Q28">
            <v>3865</v>
          </cell>
          <cell r="R28">
            <v>29017</v>
          </cell>
        </row>
        <row r="29">
          <cell r="F29" t="str">
            <v>00881102693890</v>
          </cell>
          <cell r="G29">
            <v>159</v>
          </cell>
          <cell r="H29">
            <v>165</v>
          </cell>
          <cell r="I29">
            <v>155</v>
          </cell>
          <cell r="J29">
            <v>144</v>
          </cell>
          <cell r="K29">
            <v>141</v>
          </cell>
          <cell r="L29">
            <v>123</v>
          </cell>
          <cell r="M29">
            <v>104</v>
          </cell>
          <cell r="N29">
            <v>59</v>
          </cell>
          <cell r="O29">
            <v>126</v>
          </cell>
          <cell r="P29">
            <v>173</v>
          </cell>
          <cell r="Q29">
            <v>163</v>
          </cell>
          <cell r="R29">
            <v>1512</v>
          </cell>
        </row>
        <row r="30">
          <cell r="F30" t="str">
            <v>00881401779093</v>
          </cell>
          <cell r="G30">
            <v>1</v>
          </cell>
          <cell r="H30">
            <v>1</v>
          </cell>
          <cell r="I30">
            <v>1</v>
          </cell>
          <cell r="J30">
            <v>2</v>
          </cell>
          <cell r="K30">
            <v>3</v>
          </cell>
          <cell r="L30">
            <v>2</v>
          </cell>
          <cell r="M30">
            <v>1</v>
          </cell>
          <cell r="N30">
            <v>0</v>
          </cell>
          <cell r="O30">
            <v>1</v>
          </cell>
          <cell r="P30">
            <v>2</v>
          </cell>
          <cell r="Q30">
            <v>3</v>
          </cell>
          <cell r="R30">
            <v>17</v>
          </cell>
        </row>
        <row r="31">
          <cell r="F31" t="str">
            <v>00881402682346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F32" t="str">
            <v>00881402761173</v>
          </cell>
          <cell r="G32">
            <v>9</v>
          </cell>
          <cell r="H32">
            <v>25</v>
          </cell>
          <cell r="I32">
            <v>19</v>
          </cell>
          <cell r="J32">
            <v>4</v>
          </cell>
          <cell r="K32">
            <v>6</v>
          </cell>
          <cell r="L32">
            <v>7</v>
          </cell>
          <cell r="M32">
            <v>9</v>
          </cell>
          <cell r="N32">
            <v>10</v>
          </cell>
          <cell r="O32">
            <v>5</v>
          </cell>
          <cell r="P32">
            <v>26</v>
          </cell>
          <cell r="Q32">
            <v>12</v>
          </cell>
          <cell r="R32">
            <v>132</v>
          </cell>
        </row>
        <row r="33">
          <cell r="F33" t="str">
            <v>00881402892671</v>
          </cell>
          <cell r="G33">
            <v>4</v>
          </cell>
          <cell r="H33">
            <v>4</v>
          </cell>
          <cell r="I33">
            <v>3</v>
          </cell>
          <cell r="J33">
            <v>3</v>
          </cell>
          <cell r="K33">
            <v>3</v>
          </cell>
          <cell r="L33">
            <v>2</v>
          </cell>
          <cell r="M33">
            <v>2</v>
          </cell>
          <cell r="N33">
            <v>1</v>
          </cell>
          <cell r="O33">
            <v>3</v>
          </cell>
          <cell r="P33">
            <v>0</v>
          </cell>
          <cell r="R33">
            <v>25</v>
          </cell>
        </row>
        <row r="34">
          <cell r="F34" t="str">
            <v>00882102841577</v>
          </cell>
          <cell r="G34">
            <v>1139</v>
          </cell>
          <cell r="H34">
            <v>1132</v>
          </cell>
          <cell r="I34">
            <v>1096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</v>
          </cell>
          <cell r="R34">
            <v>3370</v>
          </cell>
        </row>
        <row r="35">
          <cell r="F35" t="str">
            <v>00882103447181</v>
          </cell>
          <cell r="G35">
            <v>78</v>
          </cell>
          <cell r="H35">
            <v>73</v>
          </cell>
          <cell r="I35">
            <v>70</v>
          </cell>
          <cell r="J35">
            <v>60</v>
          </cell>
          <cell r="K35">
            <v>52</v>
          </cell>
          <cell r="L35">
            <v>37</v>
          </cell>
          <cell r="M35">
            <v>28</v>
          </cell>
          <cell r="N35">
            <v>28</v>
          </cell>
          <cell r="O35">
            <v>39</v>
          </cell>
          <cell r="P35">
            <v>53</v>
          </cell>
          <cell r="Q35">
            <v>68</v>
          </cell>
          <cell r="R35">
            <v>586</v>
          </cell>
        </row>
        <row r="36">
          <cell r="F36" t="str">
            <v>00882103464919</v>
          </cell>
          <cell r="G36">
            <v>567</v>
          </cell>
          <cell r="H36">
            <v>458</v>
          </cell>
          <cell r="I36">
            <v>3979</v>
          </cell>
          <cell r="J36">
            <v>353</v>
          </cell>
          <cell r="K36">
            <v>133</v>
          </cell>
          <cell r="L36">
            <v>91</v>
          </cell>
          <cell r="M36">
            <v>70</v>
          </cell>
          <cell r="N36">
            <v>75</v>
          </cell>
          <cell r="O36">
            <v>112</v>
          </cell>
          <cell r="P36">
            <v>171</v>
          </cell>
          <cell r="Q36">
            <v>737</v>
          </cell>
          <cell r="R36">
            <v>6746</v>
          </cell>
        </row>
        <row r="37">
          <cell r="F37" t="str">
            <v>00882103464928</v>
          </cell>
          <cell r="G37">
            <v>361</v>
          </cell>
          <cell r="H37">
            <v>291</v>
          </cell>
          <cell r="I37">
            <v>277</v>
          </cell>
          <cell r="J37">
            <v>3947</v>
          </cell>
          <cell r="K37">
            <v>74</v>
          </cell>
          <cell r="L37">
            <v>61</v>
          </cell>
          <cell r="M37">
            <v>76</v>
          </cell>
          <cell r="N37">
            <v>27</v>
          </cell>
          <cell r="O37">
            <v>52</v>
          </cell>
          <cell r="P37">
            <v>66</v>
          </cell>
          <cell r="Q37">
            <v>616</v>
          </cell>
          <cell r="R37">
            <v>5848</v>
          </cell>
        </row>
        <row r="38">
          <cell r="F38" t="str">
            <v>00882103464937</v>
          </cell>
          <cell r="G38">
            <v>240</v>
          </cell>
          <cell r="H38">
            <v>229</v>
          </cell>
          <cell r="I38">
            <v>230</v>
          </cell>
          <cell r="J38">
            <v>204</v>
          </cell>
          <cell r="K38">
            <v>256</v>
          </cell>
          <cell r="L38">
            <v>218</v>
          </cell>
          <cell r="M38">
            <v>249</v>
          </cell>
          <cell r="N38">
            <v>171</v>
          </cell>
          <cell r="O38">
            <v>260</v>
          </cell>
          <cell r="P38">
            <v>295</v>
          </cell>
          <cell r="Q38">
            <v>260</v>
          </cell>
          <cell r="R38">
            <v>2612</v>
          </cell>
        </row>
        <row r="39">
          <cell r="F39" t="str">
            <v>00882103464946</v>
          </cell>
          <cell r="G39">
            <v>1</v>
          </cell>
          <cell r="H39">
            <v>1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1</v>
          </cell>
          <cell r="O39">
            <v>0</v>
          </cell>
          <cell r="P39">
            <v>0</v>
          </cell>
          <cell r="Q39">
            <v>915</v>
          </cell>
          <cell r="R39">
            <v>919</v>
          </cell>
        </row>
        <row r="40">
          <cell r="F40" t="str">
            <v>00882103464955</v>
          </cell>
          <cell r="G40">
            <v>505</v>
          </cell>
          <cell r="H40">
            <v>409</v>
          </cell>
          <cell r="I40">
            <v>306</v>
          </cell>
          <cell r="J40">
            <v>55</v>
          </cell>
          <cell r="K40">
            <v>17</v>
          </cell>
          <cell r="L40">
            <v>13</v>
          </cell>
          <cell r="M40">
            <v>11</v>
          </cell>
          <cell r="N40">
            <v>10</v>
          </cell>
          <cell r="O40">
            <v>10</v>
          </cell>
          <cell r="P40">
            <v>11</v>
          </cell>
          <cell r="Q40">
            <v>178</v>
          </cell>
          <cell r="R40">
            <v>1525</v>
          </cell>
        </row>
        <row r="41">
          <cell r="F41" t="str">
            <v>00884500564010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F42" t="str">
            <v>00884501735871</v>
          </cell>
          <cell r="G42">
            <v>1108</v>
          </cell>
          <cell r="H42">
            <v>21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1129</v>
          </cell>
        </row>
        <row r="43">
          <cell r="F43" t="str">
            <v>00884501860896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F44" t="str">
            <v>00885200103744</v>
          </cell>
          <cell r="G44">
            <v>1422</v>
          </cell>
          <cell r="H44">
            <v>1144</v>
          </cell>
          <cell r="I44">
            <v>718</v>
          </cell>
          <cell r="J44">
            <v>4</v>
          </cell>
          <cell r="K44">
            <v>3</v>
          </cell>
          <cell r="L44">
            <v>2</v>
          </cell>
          <cell r="M44">
            <v>3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3304</v>
          </cell>
        </row>
        <row r="45">
          <cell r="F45" t="str">
            <v>01550000385930</v>
          </cell>
          <cell r="G45">
            <v>502</v>
          </cell>
          <cell r="H45">
            <v>375</v>
          </cell>
          <cell r="I45">
            <v>336</v>
          </cell>
          <cell r="J45">
            <v>175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152</v>
          </cell>
          <cell r="Q45">
            <v>446</v>
          </cell>
          <cell r="R45">
            <v>1986</v>
          </cell>
        </row>
        <row r="46">
          <cell r="F46" t="str">
            <v>01550000385931</v>
          </cell>
          <cell r="G46">
            <v>1208</v>
          </cell>
          <cell r="H46">
            <v>769</v>
          </cell>
          <cell r="I46">
            <v>640</v>
          </cell>
          <cell r="J46">
            <v>386</v>
          </cell>
          <cell r="K46">
            <v>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168</v>
          </cell>
          <cell r="Q46">
            <v>852</v>
          </cell>
          <cell r="R46">
            <v>4121</v>
          </cell>
        </row>
        <row r="47">
          <cell r="F47" t="str">
            <v>01550000385943</v>
          </cell>
          <cell r="G47">
            <v>3113</v>
          </cell>
          <cell r="H47">
            <v>2868</v>
          </cell>
          <cell r="I47">
            <v>2620</v>
          </cell>
          <cell r="J47">
            <v>1012</v>
          </cell>
          <cell r="K47">
            <v>265</v>
          </cell>
          <cell r="L47">
            <v>407</v>
          </cell>
          <cell r="M47">
            <v>376</v>
          </cell>
          <cell r="N47">
            <v>357</v>
          </cell>
          <cell r="O47">
            <v>416</v>
          </cell>
          <cell r="P47">
            <v>443</v>
          </cell>
          <cell r="Q47">
            <v>1056</v>
          </cell>
          <cell r="R47">
            <v>12933</v>
          </cell>
        </row>
        <row r="48">
          <cell r="F48" t="str">
            <v>01550000951489</v>
          </cell>
          <cell r="G48">
            <v>49</v>
          </cell>
          <cell r="H48">
            <v>46</v>
          </cell>
          <cell r="I48">
            <v>40</v>
          </cell>
          <cell r="J48">
            <v>219</v>
          </cell>
          <cell r="K48">
            <v>55</v>
          </cell>
          <cell r="L48">
            <v>50</v>
          </cell>
          <cell r="M48">
            <v>46</v>
          </cell>
          <cell r="N48">
            <v>45</v>
          </cell>
          <cell r="O48">
            <v>50</v>
          </cell>
          <cell r="P48">
            <v>148</v>
          </cell>
          <cell r="R48">
            <v>748</v>
          </cell>
        </row>
        <row r="49">
          <cell r="F49" t="str">
            <v>01611101000135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F50" t="str">
            <v>01611101000136</v>
          </cell>
          <cell r="G50">
            <v>1206</v>
          </cell>
          <cell r="H50">
            <v>865</v>
          </cell>
          <cell r="I50">
            <v>715</v>
          </cell>
          <cell r="J50">
            <v>397</v>
          </cell>
          <cell r="K50">
            <v>65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228</v>
          </cell>
          <cell r="Q50">
            <v>895</v>
          </cell>
          <cell r="R50">
            <v>4371</v>
          </cell>
        </row>
        <row r="51">
          <cell r="F51" t="str">
            <v>01611101000137</v>
          </cell>
          <cell r="G51">
            <v>1238</v>
          </cell>
          <cell r="H51">
            <v>849</v>
          </cell>
          <cell r="I51">
            <v>648</v>
          </cell>
          <cell r="J51">
            <v>330</v>
          </cell>
          <cell r="K51">
            <v>46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190</v>
          </cell>
          <cell r="Q51">
            <v>914</v>
          </cell>
          <cell r="R51">
            <v>4215</v>
          </cell>
        </row>
        <row r="52">
          <cell r="F52" t="str">
            <v>01611101000138</v>
          </cell>
          <cell r="G52">
            <v>441</v>
          </cell>
          <cell r="H52">
            <v>270</v>
          </cell>
          <cell r="I52">
            <v>276</v>
          </cell>
          <cell r="J52">
            <v>154</v>
          </cell>
          <cell r="K52">
            <v>29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83</v>
          </cell>
          <cell r="Q52">
            <v>349</v>
          </cell>
          <cell r="R52">
            <v>1602</v>
          </cell>
        </row>
        <row r="53">
          <cell r="F53" t="str">
            <v>01611101000416</v>
          </cell>
          <cell r="G53">
            <v>6433</v>
          </cell>
          <cell r="H53">
            <v>5162</v>
          </cell>
          <cell r="I53">
            <v>4448</v>
          </cell>
          <cell r="J53">
            <v>2643</v>
          </cell>
          <cell r="K53">
            <v>1247</v>
          </cell>
          <cell r="L53">
            <v>642</v>
          </cell>
          <cell r="M53">
            <v>582</v>
          </cell>
          <cell r="N53">
            <v>574</v>
          </cell>
          <cell r="O53">
            <v>711</v>
          </cell>
          <cell r="P53">
            <v>780</v>
          </cell>
          <cell r="Q53">
            <v>2897</v>
          </cell>
          <cell r="R53">
            <v>26119</v>
          </cell>
        </row>
        <row r="54">
          <cell r="F54" t="str">
            <v>01611210000079</v>
          </cell>
          <cell r="G54">
            <v>4350</v>
          </cell>
          <cell r="H54">
            <v>3001</v>
          </cell>
          <cell r="I54">
            <v>2545</v>
          </cell>
          <cell r="J54">
            <v>1980</v>
          </cell>
          <cell r="K54">
            <v>904</v>
          </cell>
          <cell r="L54">
            <v>208</v>
          </cell>
          <cell r="M54">
            <v>0</v>
          </cell>
          <cell r="N54">
            <v>0</v>
          </cell>
          <cell r="O54">
            <v>0</v>
          </cell>
          <cell r="P54">
            <v>1705</v>
          </cell>
          <cell r="Q54">
            <v>4270</v>
          </cell>
          <cell r="R54">
            <v>18963</v>
          </cell>
        </row>
        <row r="55">
          <cell r="F55" t="str">
            <v>01611210000080</v>
          </cell>
          <cell r="G55">
            <v>700</v>
          </cell>
          <cell r="H55">
            <v>507</v>
          </cell>
          <cell r="I55">
            <v>642</v>
          </cell>
          <cell r="J55">
            <v>179</v>
          </cell>
          <cell r="K55">
            <v>45</v>
          </cell>
          <cell r="L55">
            <v>103</v>
          </cell>
          <cell r="M55">
            <v>96</v>
          </cell>
          <cell r="N55">
            <v>0</v>
          </cell>
          <cell r="O55">
            <v>0</v>
          </cell>
          <cell r="P55">
            <v>255</v>
          </cell>
          <cell r="Q55">
            <v>637</v>
          </cell>
          <cell r="R55">
            <v>3164</v>
          </cell>
        </row>
        <row r="56">
          <cell r="F56" t="str">
            <v>01611210000081</v>
          </cell>
          <cell r="G56">
            <v>3730</v>
          </cell>
          <cell r="H56">
            <v>2177</v>
          </cell>
          <cell r="I56">
            <v>1218</v>
          </cell>
          <cell r="J56">
            <v>102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1024</v>
          </cell>
          <cell r="R56">
            <v>8251</v>
          </cell>
        </row>
        <row r="57">
          <cell r="F57" t="str">
            <v>01611596004874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417</v>
          </cell>
          <cell r="R57">
            <v>417</v>
          </cell>
        </row>
        <row r="58">
          <cell r="F58" t="str">
            <v>01613707004962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F59" t="str">
            <v>01613920011964</v>
          </cell>
          <cell r="G59">
            <v>1572</v>
          </cell>
          <cell r="H59">
            <v>1040</v>
          </cell>
          <cell r="I59">
            <v>884</v>
          </cell>
          <cell r="J59">
            <v>180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</v>
          </cell>
          <cell r="P59">
            <v>0</v>
          </cell>
          <cell r="Q59">
            <v>252</v>
          </cell>
          <cell r="R59">
            <v>3930</v>
          </cell>
        </row>
        <row r="60">
          <cell r="F60" t="str">
            <v>01613951001647</v>
          </cell>
          <cell r="G60">
            <v>1703</v>
          </cell>
          <cell r="H60">
            <v>1149</v>
          </cell>
          <cell r="I60">
            <v>1010</v>
          </cell>
          <cell r="J60">
            <v>189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414</v>
          </cell>
          <cell r="Q60">
            <v>1299</v>
          </cell>
          <cell r="R60">
            <v>5764</v>
          </cell>
        </row>
        <row r="61">
          <cell r="F61" t="str">
            <v>01617980004302</v>
          </cell>
          <cell r="G61">
            <v>628</v>
          </cell>
          <cell r="H61">
            <v>495</v>
          </cell>
          <cell r="I61">
            <v>379</v>
          </cell>
          <cell r="J61">
            <v>40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177</v>
          </cell>
          <cell r="R61">
            <v>1719</v>
          </cell>
        </row>
        <row r="62">
          <cell r="F62" t="str">
            <v>02180000002582</v>
          </cell>
          <cell r="G62">
            <v>541</v>
          </cell>
          <cell r="H62">
            <v>1141</v>
          </cell>
          <cell r="I62">
            <v>468</v>
          </cell>
          <cell r="J62">
            <v>227</v>
          </cell>
          <cell r="K62">
            <v>318</v>
          </cell>
          <cell r="L62">
            <v>25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2720</v>
          </cell>
        </row>
        <row r="63">
          <cell r="F63" t="str">
            <v>02260146525011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0</v>
          </cell>
        </row>
        <row r="64">
          <cell r="F64" t="str">
            <v>02260550000950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F65" t="str">
            <v>02430302503001</v>
          </cell>
          <cell r="G65">
            <v>2638</v>
          </cell>
          <cell r="H65">
            <v>761</v>
          </cell>
          <cell r="I65">
            <v>722</v>
          </cell>
          <cell r="J65">
            <v>321</v>
          </cell>
          <cell r="K65">
            <v>111</v>
          </cell>
          <cell r="L65">
            <v>102</v>
          </cell>
          <cell r="M65">
            <v>92</v>
          </cell>
          <cell r="N65">
            <v>92</v>
          </cell>
          <cell r="O65">
            <v>10527</v>
          </cell>
          <cell r="P65">
            <v>164</v>
          </cell>
          <cell r="Q65">
            <v>678</v>
          </cell>
          <cell r="R65">
            <v>16208</v>
          </cell>
        </row>
        <row r="66">
          <cell r="F66" t="str">
            <v>02490000110647</v>
          </cell>
          <cell r="G66">
            <v>4</v>
          </cell>
          <cell r="H66">
            <v>2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7</v>
          </cell>
        </row>
        <row r="67">
          <cell r="F67" t="str">
            <v>02800000010389</v>
          </cell>
          <cell r="G67">
            <v>11252</v>
          </cell>
          <cell r="H67">
            <v>8999</v>
          </cell>
          <cell r="I67">
            <v>8737</v>
          </cell>
          <cell r="J67">
            <v>4809</v>
          </cell>
          <cell r="K67">
            <v>3083</v>
          </cell>
          <cell r="L67">
            <v>2361</v>
          </cell>
          <cell r="M67">
            <v>1713</v>
          </cell>
          <cell r="N67">
            <v>1765</v>
          </cell>
          <cell r="O67">
            <v>2006</v>
          </cell>
          <cell r="P67">
            <v>3350</v>
          </cell>
          <cell r="Q67">
            <v>8559</v>
          </cell>
          <cell r="R67">
            <v>56634</v>
          </cell>
        </row>
        <row r="68">
          <cell r="F68" t="str">
            <v>02800000049093</v>
          </cell>
          <cell r="G68">
            <v>806</v>
          </cell>
          <cell r="H68">
            <v>549</v>
          </cell>
          <cell r="I68">
            <v>415</v>
          </cell>
          <cell r="J68">
            <v>211</v>
          </cell>
          <cell r="K68">
            <v>144</v>
          </cell>
          <cell r="L68">
            <v>38</v>
          </cell>
          <cell r="M68">
            <v>34</v>
          </cell>
          <cell r="N68">
            <v>29</v>
          </cell>
          <cell r="O68">
            <v>47</v>
          </cell>
          <cell r="P68">
            <v>183</v>
          </cell>
          <cell r="Q68">
            <v>486</v>
          </cell>
          <cell r="R68">
            <v>2942</v>
          </cell>
        </row>
        <row r="69">
          <cell r="F69" t="str">
            <v>02800000076298</v>
          </cell>
          <cell r="G69">
            <v>4047</v>
          </cell>
          <cell r="H69">
            <v>3235</v>
          </cell>
          <cell r="I69">
            <v>3102</v>
          </cell>
          <cell r="J69">
            <v>1441</v>
          </cell>
          <cell r="K69">
            <v>356</v>
          </cell>
          <cell r="L69">
            <v>4</v>
          </cell>
          <cell r="M69">
            <v>3</v>
          </cell>
          <cell r="N69">
            <v>5</v>
          </cell>
          <cell r="O69">
            <v>5</v>
          </cell>
          <cell r="P69">
            <v>6</v>
          </cell>
          <cell r="Q69">
            <v>2420</v>
          </cell>
          <cell r="R69">
            <v>14624</v>
          </cell>
        </row>
        <row r="70">
          <cell r="F70" t="str">
            <v>02800000077443</v>
          </cell>
          <cell r="G70">
            <v>2174</v>
          </cell>
          <cell r="H70">
            <v>1787</v>
          </cell>
          <cell r="I70">
            <v>1392</v>
          </cell>
          <cell r="J70">
            <v>430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650</v>
          </cell>
          <cell r="R70">
            <v>6433</v>
          </cell>
        </row>
        <row r="71">
          <cell r="F71" t="str">
            <v>02800000365759</v>
          </cell>
          <cell r="G71">
            <v>1620</v>
          </cell>
          <cell r="H71">
            <v>1189</v>
          </cell>
          <cell r="I71">
            <v>479</v>
          </cell>
          <cell r="J71">
            <v>215</v>
          </cell>
          <cell r="K71">
            <v>77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147</v>
          </cell>
          <cell r="R71">
            <v>3727</v>
          </cell>
        </row>
        <row r="72">
          <cell r="F72" t="str">
            <v>02800000431797</v>
          </cell>
          <cell r="G72">
            <v>479</v>
          </cell>
          <cell r="H72">
            <v>262</v>
          </cell>
          <cell r="I72">
            <v>297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92</v>
          </cell>
          <cell r="R72">
            <v>1130</v>
          </cell>
        </row>
        <row r="73">
          <cell r="F73" t="str">
            <v>03050000086485</v>
          </cell>
          <cell r="G73">
            <v>181</v>
          </cell>
          <cell r="H73">
            <v>158</v>
          </cell>
          <cell r="I73">
            <v>156</v>
          </cell>
          <cell r="J73">
            <v>76</v>
          </cell>
          <cell r="K73">
            <v>19</v>
          </cell>
          <cell r="L73">
            <v>87</v>
          </cell>
          <cell r="M73">
            <v>1</v>
          </cell>
          <cell r="N73">
            <v>1</v>
          </cell>
          <cell r="O73">
            <v>1</v>
          </cell>
          <cell r="P73">
            <v>2</v>
          </cell>
          <cell r="R73">
            <v>682</v>
          </cell>
        </row>
        <row r="74">
          <cell r="F74" t="str">
            <v>03081000233452</v>
          </cell>
          <cell r="G74">
            <v>212</v>
          </cell>
          <cell r="H74">
            <v>190</v>
          </cell>
          <cell r="I74">
            <v>198</v>
          </cell>
          <cell r="J74">
            <v>185</v>
          </cell>
          <cell r="K74">
            <v>181</v>
          </cell>
          <cell r="L74">
            <v>153</v>
          </cell>
          <cell r="M74">
            <v>149</v>
          </cell>
          <cell r="N74">
            <v>152</v>
          </cell>
          <cell r="O74">
            <v>168</v>
          </cell>
          <cell r="P74">
            <v>187</v>
          </cell>
          <cell r="Q74">
            <v>267</v>
          </cell>
          <cell r="R74">
            <v>2042</v>
          </cell>
        </row>
        <row r="75">
          <cell r="F75" t="str">
            <v>03081000271737</v>
          </cell>
          <cell r="G75">
            <v>4622</v>
          </cell>
          <cell r="H75">
            <v>3414</v>
          </cell>
          <cell r="I75">
            <v>3019</v>
          </cell>
          <cell r="J75">
            <v>1690</v>
          </cell>
          <cell r="K75">
            <v>638</v>
          </cell>
          <cell r="L75">
            <v>480</v>
          </cell>
          <cell r="M75">
            <v>442</v>
          </cell>
          <cell r="N75">
            <v>364</v>
          </cell>
          <cell r="O75">
            <v>603</v>
          </cell>
          <cell r="P75">
            <v>777</v>
          </cell>
          <cell r="Q75">
            <v>4782</v>
          </cell>
          <cell r="R75">
            <v>20831</v>
          </cell>
        </row>
        <row r="76">
          <cell r="F76" t="str">
            <v>03081000271739</v>
          </cell>
          <cell r="G76">
            <v>3423</v>
          </cell>
          <cell r="H76">
            <v>2775</v>
          </cell>
          <cell r="I76">
            <v>2615</v>
          </cell>
          <cell r="J76">
            <v>1219</v>
          </cell>
          <cell r="K76">
            <v>536</v>
          </cell>
          <cell r="L76">
            <v>432</v>
          </cell>
          <cell r="M76">
            <v>397</v>
          </cell>
          <cell r="N76">
            <v>393</v>
          </cell>
          <cell r="O76">
            <v>447</v>
          </cell>
          <cell r="P76">
            <v>541</v>
          </cell>
          <cell r="Q76">
            <v>2320</v>
          </cell>
          <cell r="R76">
            <v>15098</v>
          </cell>
        </row>
        <row r="77">
          <cell r="F77" t="str">
            <v>03081000277689</v>
          </cell>
          <cell r="G77">
            <v>15191</v>
          </cell>
          <cell r="H77">
            <v>9184</v>
          </cell>
          <cell r="I77">
            <v>9596</v>
          </cell>
          <cell r="J77">
            <v>4215</v>
          </cell>
          <cell r="K77">
            <v>3413</v>
          </cell>
          <cell r="L77">
            <v>2952</v>
          </cell>
          <cell r="M77">
            <v>2850</v>
          </cell>
          <cell r="N77">
            <v>2548</v>
          </cell>
          <cell r="O77">
            <v>2935</v>
          </cell>
          <cell r="P77">
            <v>2146</v>
          </cell>
          <cell r="Q77">
            <v>3614</v>
          </cell>
          <cell r="R77">
            <v>58644</v>
          </cell>
        </row>
        <row r="78">
          <cell r="F78" t="str">
            <v>03081000277690</v>
          </cell>
          <cell r="G78">
            <v>3376</v>
          </cell>
          <cell r="H78">
            <v>2461</v>
          </cell>
          <cell r="I78">
            <v>2526</v>
          </cell>
          <cell r="J78">
            <v>749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20</v>
          </cell>
          <cell r="Q78">
            <v>305</v>
          </cell>
          <cell r="R78">
            <v>9437</v>
          </cell>
        </row>
        <row r="79">
          <cell r="F79" t="str">
            <v>03081000416649</v>
          </cell>
          <cell r="G79">
            <v>244</v>
          </cell>
          <cell r="H79">
            <v>169</v>
          </cell>
          <cell r="I79">
            <v>113</v>
          </cell>
          <cell r="J79">
            <v>110</v>
          </cell>
          <cell r="K79">
            <v>52</v>
          </cell>
          <cell r="L79">
            <v>14</v>
          </cell>
          <cell r="M79">
            <v>13</v>
          </cell>
          <cell r="N79">
            <v>10</v>
          </cell>
          <cell r="O79">
            <v>16</v>
          </cell>
          <cell r="P79">
            <v>21</v>
          </cell>
          <cell r="Q79">
            <v>173</v>
          </cell>
          <cell r="R79">
            <v>935</v>
          </cell>
        </row>
        <row r="80">
          <cell r="F80" t="str">
            <v>03081000422548</v>
          </cell>
          <cell r="G80">
            <v>90</v>
          </cell>
          <cell r="H80">
            <v>82</v>
          </cell>
          <cell r="I80">
            <v>32</v>
          </cell>
          <cell r="J80">
            <v>16</v>
          </cell>
          <cell r="K80">
            <v>20</v>
          </cell>
          <cell r="L80">
            <v>10</v>
          </cell>
          <cell r="M80">
            <v>6</v>
          </cell>
          <cell r="N80">
            <v>3</v>
          </cell>
          <cell r="O80">
            <v>13</v>
          </cell>
          <cell r="P80">
            <v>23</v>
          </cell>
          <cell r="Q80">
            <v>10</v>
          </cell>
          <cell r="R80">
            <v>305</v>
          </cell>
        </row>
        <row r="81">
          <cell r="F81" t="str">
            <v>03081000423658</v>
          </cell>
          <cell r="G81">
            <v>202</v>
          </cell>
          <cell r="H81">
            <v>176</v>
          </cell>
          <cell r="I81">
            <v>174</v>
          </cell>
          <cell r="J81">
            <v>84</v>
          </cell>
          <cell r="K81">
            <v>21</v>
          </cell>
          <cell r="L81">
            <v>19</v>
          </cell>
          <cell r="M81">
            <v>1611</v>
          </cell>
          <cell r="N81">
            <v>55</v>
          </cell>
          <cell r="O81">
            <v>7</v>
          </cell>
          <cell r="P81">
            <v>39</v>
          </cell>
          <cell r="Q81">
            <v>254</v>
          </cell>
          <cell r="R81">
            <v>2642</v>
          </cell>
        </row>
        <row r="82">
          <cell r="F82" t="str">
            <v>03081000423659</v>
          </cell>
          <cell r="G82">
            <v>240</v>
          </cell>
          <cell r="H82">
            <v>197</v>
          </cell>
          <cell r="I82">
            <v>191</v>
          </cell>
          <cell r="J82">
            <v>73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701</v>
          </cell>
        </row>
        <row r="83">
          <cell r="F83" t="str">
            <v>03081000424013</v>
          </cell>
          <cell r="G83">
            <v>212</v>
          </cell>
          <cell r="H83">
            <v>155</v>
          </cell>
          <cell r="I83">
            <v>126</v>
          </cell>
          <cell r="J83">
            <v>54</v>
          </cell>
          <cell r="K83">
            <v>13</v>
          </cell>
          <cell r="L83">
            <v>12</v>
          </cell>
          <cell r="M83">
            <v>11</v>
          </cell>
          <cell r="N83">
            <v>11</v>
          </cell>
          <cell r="O83">
            <v>55</v>
          </cell>
          <cell r="P83">
            <v>38</v>
          </cell>
          <cell r="Q83">
            <v>0</v>
          </cell>
          <cell r="R83">
            <v>687</v>
          </cell>
        </row>
        <row r="84">
          <cell r="F84" t="str">
            <v>03081000492193</v>
          </cell>
          <cell r="G84">
            <v>3694</v>
          </cell>
          <cell r="H84">
            <v>2303</v>
          </cell>
          <cell r="I84">
            <v>2052</v>
          </cell>
          <cell r="J84">
            <v>1451</v>
          </cell>
          <cell r="K84">
            <v>511</v>
          </cell>
          <cell r="L84">
            <v>244</v>
          </cell>
          <cell r="M84">
            <v>131</v>
          </cell>
          <cell r="N84">
            <v>131</v>
          </cell>
          <cell r="O84">
            <v>269</v>
          </cell>
          <cell r="P84">
            <v>515</v>
          </cell>
          <cell r="Q84">
            <v>2496</v>
          </cell>
          <cell r="R84">
            <v>13797</v>
          </cell>
        </row>
        <row r="85">
          <cell r="F85" t="str">
            <v>03081000509304</v>
          </cell>
          <cell r="G85">
            <v>1677</v>
          </cell>
          <cell r="H85">
            <v>1087</v>
          </cell>
          <cell r="I85">
            <v>763</v>
          </cell>
          <cell r="J85">
            <v>233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1</v>
          </cell>
          <cell r="Q85">
            <v>776</v>
          </cell>
          <cell r="R85">
            <v>4537</v>
          </cell>
        </row>
        <row r="86">
          <cell r="F86" t="str">
            <v>03081000782776</v>
          </cell>
          <cell r="G86">
            <v>290</v>
          </cell>
          <cell r="H86">
            <v>357</v>
          </cell>
          <cell r="I86">
            <v>167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166</v>
          </cell>
          <cell r="R86">
            <v>980</v>
          </cell>
        </row>
        <row r="87">
          <cell r="F87" t="str">
            <v>03081000782780</v>
          </cell>
          <cell r="G87">
            <v>3533</v>
          </cell>
          <cell r="H87">
            <v>2366</v>
          </cell>
          <cell r="I87">
            <v>1721</v>
          </cell>
          <cell r="J87">
            <v>512</v>
          </cell>
          <cell r="K87">
            <v>102</v>
          </cell>
          <cell r="L87">
            <v>68</v>
          </cell>
          <cell r="M87">
            <v>45</v>
          </cell>
          <cell r="N87">
            <v>46</v>
          </cell>
          <cell r="O87">
            <v>112</v>
          </cell>
          <cell r="P87">
            <v>1958</v>
          </cell>
          <cell r="Q87">
            <v>1532</v>
          </cell>
          <cell r="R87">
            <v>11995</v>
          </cell>
        </row>
        <row r="88">
          <cell r="F88" t="str">
            <v>03081000908630</v>
          </cell>
          <cell r="G88">
            <v>165</v>
          </cell>
          <cell r="H88">
            <v>5</v>
          </cell>
          <cell r="I88">
            <v>19</v>
          </cell>
          <cell r="J88">
            <v>15</v>
          </cell>
          <cell r="K88">
            <v>13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1095</v>
          </cell>
          <cell r="R88">
            <v>1312</v>
          </cell>
        </row>
        <row r="89">
          <cell r="F89" t="str">
            <v>03081001459454</v>
          </cell>
          <cell r="G89">
            <v>1266</v>
          </cell>
          <cell r="H89">
            <v>964</v>
          </cell>
          <cell r="I89">
            <v>781</v>
          </cell>
          <cell r="J89">
            <v>81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3092</v>
          </cell>
        </row>
        <row r="90">
          <cell r="F90" t="str">
            <v>03081001460019</v>
          </cell>
          <cell r="G90">
            <v>1410</v>
          </cell>
          <cell r="H90">
            <v>1244</v>
          </cell>
          <cell r="I90">
            <v>1225</v>
          </cell>
          <cell r="J90">
            <v>625</v>
          </cell>
          <cell r="K90">
            <v>201</v>
          </cell>
          <cell r="L90">
            <v>189</v>
          </cell>
          <cell r="M90">
            <v>200</v>
          </cell>
          <cell r="N90">
            <v>0</v>
          </cell>
          <cell r="O90">
            <v>0</v>
          </cell>
          <cell r="P90">
            <v>0</v>
          </cell>
          <cell r="Q90">
            <v>1214</v>
          </cell>
          <cell r="R90">
            <v>6308</v>
          </cell>
        </row>
        <row r="91">
          <cell r="F91" t="str">
            <v>03081001486625</v>
          </cell>
          <cell r="G91">
            <v>65</v>
          </cell>
          <cell r="R91">
            <v>65</v>
          </cell>
        </row>
        <row r="92">
          <cell r="F92" t="str">
            <v>03081001496938</v>
          </cell>
          <cell r="G92">
            <v>634</v>
          </cell>
          <cell r="H92">
            <v>557</v>
          </cell>
          <cell r="I92">
            <v>547</v>
          </cell>
          <cell r="J92">
            <v>265</v>
          </cell>
          <cell r="K92">
            <v>66</v>
          </cell>
          <cell r="L92">
            <v>60</v>
          </cell>
          <cell r="M92">
            <v>55</v>
          </cell>
          <cell r="N92">
            <v>55</v>
          </cell>
          <cell r="O92">
            <v>67</v>
          </cell>
          <cell r="P92">
            <v>179</v>
          </cell>
          <cell r="Q92">
            <v>1486</v>
          </cell>
          <cell r="R92">
            <v>3971</v>
          </cell>
        </row>
        <row r="93">
          <cell r="F93" t="str">
            <v>03081001596399</v>
          </cell>
          <cell r="G93">
            <v>722</v>
          </cell>
          <cell r="H93">
            <v>430</v>
          </cell>
          <cell r="I93">
            <v>279</v>
          </cell>
          <cell r="J93">
            <v>67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291</v>
          </cell>
          <cell r="R93">
            <v>1789</v>
          </cell>
        </row>
        <row r="94">
          <cell r="F94" t="str">
            <v>03081001601254</v>
          </cell>
          <cell r="G94">
            <v>313</v>
          </cell>
          <cell r="H94">
            <v>229</v>
          </cell>
          <cell r="I94">
            <v>210</v>
          </cell>
          <cell r="J94">
            <v>99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851</v>
          </cell>
        </row>
        <row r="95">
          <cell r="F95" t="str">
            <v>03250057122874</v>
          </cell>
          <cell r="G95">
            <v>2221</v>
          </cell>
          <cell r="H95">
            <v>1581</v>
          </cell>
          <cell r="I95">
            <v>1394</v>
          </cell>
          <cell r="J95">
            <v>1050</v>
          </cell>
          <cell r="K95">
            <v>545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33</v>
          </cell>
          <cell r="Q95">
            <v>1540</v>
          </cell>
          <cell r="R95">
            <v>8364</v>
          </cell>
        </row>
        <row r="96">
          <cell r="F96" t="str">
            <v>03250057123478</v>
          </cell>
          <cell r="G96">
            <v>206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206</v>
          </cell>
        </row>
        <row r="97">
          <cell r="F97" t="str">
            <v>03250057126829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</row>
        <row r="98">
          <cell r="F98" t="str">
            <v>03270016132281</v>
          </cell>
          <cell r="G98">
            <v>2650</v>
          </cell>
          <cell r="H98">
            <v>2141</v>
          </cell>
          <cell r="I98">
            <v>1864</v>
          </cell>
          <cell r="J98">
            <v>811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7467</v>
          </cell>
        </row>
        <row r="99">
          <cell r="F99" t="str">
            <v>03270018193245</v>
          </cell>
          <cell r="G99">
            <v>22</v>
          </cell>
          <cell r="H99">
            <v>1142</v>
          </cell>
          <cell r="I99">
            <v>986</v>
          </cell>
          <cell r="J99">
            <v>272</v>
          </cell>
          <cell r="K99">
            <v>0</v>
          </cell>
          <cell r="L99">
            <v>5</v>
          </cell>
          <cell r="M99">
            <v>5</v>
          </cell>
          <cell r="N99">
            <v>5</v>
          </cell>
          <cell r="O99">
            <v>5</v>
          </cell>
          <cell r="P99">
            <v>6</v>
          </cell>
          <cell r="R99">
            <v>2448</v>
          </cell>
        </row>
        <row r="100">
          <cell r="F100" t="str">
            <v>03270018193447</v>
          </cell>
          <cell r="G100">
            <v>734</v>
          </cell>
          <cell r="H100">
            <v>1178</v>
          </cell>
          <cell r="I100">
            <v>1209</v>
          </cell>
          <cell r="J100">
            <v>508</v>
          </cell>
          <cell r="K100">
            <v>54</v>
          </cell>
          <cell r="L100">
            <v>1</v>
          </cell>
          <cell r="M100">
            <v>20</v>
          </cell>
          <cell r="N100">
            <v>7</v>
          </cell>
          <cell r="O100">
            <v>14</v>
          </cell>
          <cell r="P100">
            <v>26</v>
          </cell>
          <cell r="Q100">
            <v>443</v>
          </cell>
          <cell r="R100">
            <v>4194</v>
          </cell>
        </row>
        <row r="101">
          <cell r="F101" t="str">
            <v>03270018193649</v>
          </cell>
          <cell r="G101">
            <v>361</v>
          </cell>
          <cell r="H101">
            <v>310</v>
          </cell>
          <cell r="I101">
            <v>294</v>
          </cell>
          <cell r="J101">
            <v>272</v>
          </cell>
          <cell r="K101">
            <v>89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1326</v>
          </cell>
        </row>
        <row r="102">
          <cell r="F102" t="str">
            <v>03270027450987</v>
          </cell>
          <cell r="G102">
            <v>5</v>
          </cell>
          <cell r="H102">
            <v>5</v>
          </cell>
          <cell r="I102">
            <v>6</v>
          </cell>
          <cell r="J102">
            <v>8</v>
          </cell>
          <cell r="K102">
            <v>9</v>
          </cell>
          <cell r="L102">
            <v>10</v>
          </cell>
          <cell r="M102">
            <v>10</v>
          </cell>
          <cell r="N102">
            <v>11</v>
          </cell>
          <cell r="O102">
            <v>11</v>
          </cell>
          <cell r="P102">
            <v>12</v>
          </cell>
          <cell r="Q102">
            <v>9</v>
          </cell>
          <cell r="R102">
            <v>96</v>
          </cell>
        </row>
        <row r="103">
          <cell r="F103" t="str">
            <v>03270028232389</v>
          </cell>
          <cell r="G103">
            <v>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</v>
          </cell>
          <cell r="R103">
            <v>2</v>
          </cell>
        </row>
        <row r="104">
          <cell r="F104" t="str">
            <v>03270034525661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F105" t="str">
            <v>03270036619474</v>
          </cell>
          <cell r="G105">
            <v>0</v>
          </cell>
          <cell r="H105">
            <v>0</v>
          </cell>
          <cell r="I105">
            <v>121</v>
          </cell>
          <cell r="J105">
            <v>820</v>
          </cell>
          <cell r="K105">
            <v>1617</v>
          </cell>
          <cell r="L105">
            <v>733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3291</v>
          </cell>
        </row>
        <row r="106">
          <cell r="F106" t="str">
            <v>03270049344205</v>
          </cell>
          <cell r="G106">
            <v>258</v>
          </cell>
          <cell r="H106">
            <v>423</v>
          </cell>
          <cell r="I106">
            <v>222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148</v>
          </cell>
          <cell r="R106">
            <v>1051</v>
          </cell>
        </row>
        <row r="107">
          <cell r="F107" t="str">
            <v>03620000074261</v>
          </cell>
          <cell r="G107">
            <v>173</v>
          </cell>
          <cell r="H107">
            <v>153</v>
          </cell>
          <cell r="I107">
            <v>157</v>
          </cell>
          <cell r="J107">
            <v>140</v>
          </cell>
          <cell r="K107">
            <v>151</v>
          </cell>
          <cell r="L107">
            <v>124</v>
          </cell>
          <cell r="M107">
            <v>130</v>
          </cell>
          <cell r="N107">
            <v>50</v>
          </cell>
          <cell r="O107">
            <v>129</v>
          </cell>
          <cell r="P107">
            <v>159</v>
          </cell>
          <cell r="Q107">
            <v>153</v>
          </cell>
          <cell r="R107">
            <v>1519</v>
          </cell>
        </row>
        <row r="108">
          <cell r="F108" t="str">
            <v>03620000074262</v>
          </cell>
          <cell r="G108">
            <v>5568</v>
          </cell>
          <cell r="H108">
            <v>3819</v>
          </cell>
          <cell r="I108">
            <v>3204</v>
          </cell>
          <cell r="J108">
            <v>2558</v>
          </cell>
          <cell r="K108">
            <v>276</v>
          </cell>
          <cell r="L108">
            <v>226</v>
          </cell>
          <cell r="M108">
            <v>222</v>
          </cell>
          <cell r="N108">
            <v>177</v>
          </cell>
          <cell r="O108">
            <v>277</v>
          </cell>
          <cell r="P108">
            <v>253</v>
          </cell>
          <cell r="Q108">
            <v>2081</v>
          </cell>
          <cell r="R108">
            <v>18661</v>
          </cell>
        </row>
        <row r="109">
          <cell r="F109" t="str">
            <v>04340020104470</v>
          </cell>
          <cell r="G109">
            <v>9817</v>
          </cell>
          <cell r="H109">
            <v>6104</v>
          </cell>
          <cell r="I109">
            <v>5617</v>
          </cell>
          <cell r="J109">
            <v>2277</v>
          </cell>
          <cell r="K109">
            <v>1689</v>
          </cell>
          <cell r="L109">
            <v>1</v>
          </cell>
          <cell r="M109">
            <v>1</v>
          </cell>
          <cell r="N109">
            <v>1</v>
          </cell>
          <cell r="O109">
            <v>2</v>
          </cell>
          <cell r="P109">
            <v>1416</v>
          </cell>
          <cell r="Q109">
            <v>5721</v>
          </cell>
          <cell r="R109">
            <v>32646</v>
          </cell>
        </row>
        <row r="110">
          <cell r="F110" t="str">
            <v>05250000000686</v>
          </cell>
          <cell r="G110">
            <v>31198</v>
          </cell>
          <cell r="H110">
            <v>15918</v>
          </cell>
          <cell r="I110">
            <v>0</v>
          </cell>
          <cell r="J110">
            <v>0</v>
          </cell>
          <cell r="K110">
            <v>0</v>
          </cell>
          <cell r="L110">
            <v>13532</v>
          </cell>
          <cell r="M110">
            <v>8476</v>
          </cell>
          <cell r="N110">
            <v>33</v>
          </cell>
          <cell r="O110">
            <v>0</v>
          </cell>
          <cell r="P110">
            <v>0</v>
          </cell>
          <cell r="Q110">
            <v>0</v>
          </cell>
          <cell r="R110">
            <v>69157</v>
          </cell>
        </row>
        <row r="111">
          <cell r="F111" t="str">
            <v>05250000071129</v>
          </cell>
          <cell r="G111">
            <v>449</v>
          </cell>
          <cell r="H111">
            <v>2185</v>
          </cell>
          <cell r="I111">
            <v>696</v>
          </cell>
          <cell r="J111">
            <v>327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434</v>
          </cell>
          <cell r="R111">
            <v>4091</v>
          </cell>
        </row>
        <row r="112">
          <cell r="F112" t="str">
            <v>05250000167952</v>
          </cell>
          <cell r="G112">
            <v>35819</v>
          </cell>
          <cell r="H112">
            <v>29410</v>
          </cell>
          <cell r="I112">
            <v>26180</v>
          </cell>
          <cell r="J112">
            <v>10676</v>
          </cell>
          <cell r="K112">
            <v>3361</v>
          </cell>
          <cell r="L112">
            <v>539</v>
          </cell>
          <cell r="M112">
            <v>560</v>
          </cell>
          <cell r="N112">
            <v>726</v>
          </cell>
          <cell r="O112">
            <v>1268</v>
          </cell>
          <cell r="P112">
            <v>2275</v>
          </cell>
          <cell r="Q112">
            <v>20645</v>
          </cell>
          <cell r="R112">
            <v>131459</v>
          </cell>
        </row>
        <row r="113">
          <cell r="F113" t="str">
            <v>05250000167956</v>
          </cell>
          <cell r="G113">
            <v>2388</v>
          </cell>
          <cell r="H113">
            <v>1979</v>
          </cell>
          <cell r="I113">
            <v>1829</v>
          </cell>
          <cell r="J113">
            <v>1504</v>
          </cell>
          <cell r="K113">
            <v>426</v>
          </cell>
          <cell r="L113">
            <v>1971</v>
          </cell>
          <cell r="M113">
            <v>2257</v>
          </cell>
          <cell r="N113">
            <v>2286</v>
          </cell>
          <cell r="O113">
            <v>2268</v>
          </cell>
          <cell r="P113">
            <v>2389</v>
          </cell>
          <cell r="Q113">
            <v>2595</v>
          </cell>
          <cell r="R113">
            <v>21892</v>
          </cell>
        </row>
        <row r="114">
          <cell r="F114" t="str">
            <v>05250000168012</v>
          </cell>
          <cell r="G114">
            <v>1925</v>
          </cell>
          <cell r="H114">
            <v>1528</v>
          </cell>
          <cell r="I114">
            <v>1304</v>
          </cell>
          <cell r="J114">
            <v>302</v>
          </cell>
          <cell r="K114">
            <v>11</v>
          </cell>
          <cell r="L114">
            <v>13</v>
          </cell>
          <cell r="M114">
            <v>11</v>
          </cell>
          <cell r="N114">
            <v>10</v>
          </cell>
          <cell r="O114">
            <v>16</v>
          </cell>
          <cell r="P114">
            <v>19</v>
          </cell>
          <cell r="Q114">
            <v>13</v>
          </cell>
          <cell r="R114">
            <v>5152</v>
          </cell>
        </row>
        <row r="115">
          <cell r="F115" t="str">
            <v>05250000231184</v>
          </cell>
          <cell r="G115">
            <v>1412</v>
          </cell>
          <cell r="H115">
            <v>1290</v>
          </cell>
          <cell r="I115">
            <v>1207</v>
          </cell>
          <cell r="J115">
            <v>146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4055</v>
          </cell>
        </row>
        <row r="116">
          <cell r="F116" t="str">
            <v>05260200819678</v>
          </cell>
          <cell r="G116">
            <v>3558</v>
          </cell>
          <cell r="H116">
            <v>2620</v>
          </cell>
          <cell r="I116">
            <v>2227</v>
          </cell>
          <cell r="J116">
            <v>917</v>
          </cell>
          <cell r="K116">
            <v>127</v>
          </cell>
          <cell r="L116">
            <v>113</v>
          </cell>
          <cell r="M116">
            <v>34</v>
          </cell>
          <cell r="N116">
            <v>1</v>
          </cell>
          <cell r="O116">
            <v>34</v>
          </cell>
          <cell r="P116">
            <v>48</v>
          </cell>
          <cell r="Q116">
            <v>778</v>
          </cell>
          <cell r="R116">
            <v>10457</v>
          </cell>
        </row>
        <row r="117">
          <cell r="F117" t="str">
            <v>08450000205044</v>
          </cell>
          <cell r="G117">
            <v>0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</row>
        <row r="118">
          <cell r="F118" t="str">
            <v>10400000152886</v>
          </cell>
          <cell r="G118">
            <v>427</v>
          </cell>
          <cell r="H118">
            <v>505</v>
          </cell>
          <cell r="I118">
            <v>329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1261</v>
          </cell>
        </row>
        <row r="119">
          <cell r="F119" t="str">
            <v>11669680016051</v>
          </cell>
          <cell r="G119">
            <v>1207</v>
          </cell>
          <cell r="H119">
            <v>577</v>
          </cell>
          <cell r="I119">
            <v>253</v>
          </cell>
          <cell r="J119">
            <v>52</v>
          </cell>
          <cell r="K119">
            <v>48</v>
          </cell>
          <cell r="L119">
            <v>39</v>
          </cell>
          <cell r="M119">
            <v>32</v>
          </cell>
          <cell r="N119">
            <v>28</v>
          </cell>
          <cell r="O119">
            <v>40</v>
          </cell>
          <cell r="P119">
            <v>55</v>
          </cell>
          <cell r="Q119">
            <v>397</v>
          </cell>
          <cell r="R119">
            <v>2728</v>
          </cell>
        </row>
        <row r="120">
          <cell r="F120" t="str">
            <v>11690000000389</v>
          </cell>
          <cell r="G120">
            <v>544</v>
          </cell>
          <cell r="H120">
            <v>223</v>
          </cell>
          <cell r="I120">
            <v>211</v>
          </cell>
          <cell r="J120">
            <v>95</v>
          </cell>
          <cell r="K120">
            <v>1023</v>
          </cell>
          <cell r="L120">
            <v>1</v>
          </cell>
          <cell r="M120">
            <v>1</v>
          </cell>
          <cell r="N120">
            <v>0</v>
          </cell>
          <cell r="O120">
            <v>1</v>
          </cell>
          <cell r="P120">
            <v>0</v>
          </cell>
          <cell r="R120">
            <v>2099</v>
          </cell>
        </row>
        <row r="121">
          <cell r="F121" t="str">
            <v>11690000000392</v>
          </cell>
          <cell r="G121">
            <v>1558</v>
          </cell>
          <cell r="H121">
            <v>1226</v>
          </cell>
          <cell r="I121">
            <v>1069</v>
          </cell>
          <cell r="J121">
            <v>215</v>
          </cell>
          <cell r="K121">
            <v>52</v>
          </cell>
          <cell r="L121">
            <v>31</v>
          </cell>
          <cell r="M121">
            <v>18</v>
          </cell>
          <cell r="N121">
            <v>19</v>
          </cell>
          <cell r="O121">
            <v>45</v>
          </cell>
          <cell r="P121">
            <v>64</v>
          </cell>
          <cell r="Q121">
            <v>934</v>
          </cell>
          <cell r="R121">
            <v>5231</v>
          </cell>
        </row>
        <row r="122">
          <cell r="F122" t="str">
            <v>11690000062018</v>
          </cell>
          <cell r="G122">
            <v>0</v>
          </cell>
          <cell r="H122">
            <v>898</v>
          </cell>
          <cell r="I122">
            <v>922</v>
          </cell>
          <cell r="J122">
            <v>141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88</v>
          </cell>
          <cell r="R122">
            <v>2049</v>
          </cell>
        </row>
        <row r="123">
          <cell r="F123" t="str">
            <v>11881200007707</v>
          </cell>
          <cell r="G123">
            <v>964</v>
          </cell>
          <cell r="H123">
            <v>1319</v>
          </cell>
          <cell r="I123">
            <v>1062</v>
          </cell>
          <cell r="J123">
            <v>221</v>
          </cell>
          <cell r="K123">
            <v>1</v>
          </cell>
          <cell r="L123">
            <v>0</v>
          </cell>
          <cell r="M123">
            <v>1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3569</v>
          </cell>
        </row>
        <row r="124">
          <cell r="F124" t="str">
            <v>15104203695865</v>
          </cell>
          <cell r="G124">
            <v>171</v>
          </cell>
          <cell r="H124">
            <v>159</v>
          </cell>
          <cell r="I124">
            <v>845</v>
          </cell>
          <cell r="J124">
            <v>255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1</v>
          </cell>
          <cell r="P124">
            <v>0</v>
          </cell>
          <cell r="Q124">
            <v>370</v>
          </cell>
          <cell r="R124">
            <v>1801</v>
          </cell>
        </row>
        <row r="125">
          <cell r="F125" t="str">
            <v>15441000134984</v>
          </cell>
          <cell r="G125">
            <v>1734</v>
          </cell>
          <cell r="H125">
            <v>1281</v>
          </cell>
          <cell r="I125">
            <v>1002</v>
          </cell>
          <cell r="J125">
            <v>418</v>
          </cell>
          <cell r="K125">
            <v>50</v>
          </cell>
          <cell r="L125">
            <v>39</v>
          </cell>
          <cell r="M125">
            <v>32</v>
          </cell>
          <cell r="N125">
            <v>31</v>
          </cell>
          <cell r="O125">
            <v>40</v>
          </cell>
          <cell r="P125">
            <v>101</v>
          </cell>
          <cell r="Q125">
            <v>1349</v>
          </cell>
          <cell r="R125">
            <v>6077</v>
          </cell>
        </row>
        <row r="126">
          <cell r="F126" t="str">
            <v>15441000267023</v>
          </cell>
          <cell r="G126">
            <v>519</v>
          </cell>
          <cell r="H126">
            <v>485</v>
          </cell>
          <cell r="I126">
            <v>519</v>
          </cell>
          <cell r="J126">
            <v>502</v>
          </cell>
          <cell r="K126">
            <v>57</v>
          </cell>
          <cell r="L126">
            <v>52</v>
          </cell>
          <cell r="M126">
            <v>48</v>
          </cell>
          <cell r="N126">
            <v>47</v>
          </cell>
          <cell r="O126">
            <v>0</v>
          </cell>
          <cell r="P126">
            <v>153</v>
          </cell>
          <cell r="R126">
            <v>2382</v>
          </cell>
        </row>
        <row r="127">
          <cell r="F127" t="str">
            <v>16130000111247</v>
          </cell>
          <cell r="G127">
            <v>1240</v>
          </cell>
          <cell r="H127">
            <v>953</v>
          </cell>
          <cell r="I127">
            <v>939</v>
          </cell>
          <cell r="J127">
            <v>97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347</v>
          </cell>
          <cell r="R127">
            <v>3576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T137"/>
  <sheetViews>
    <sheetView tabSelected="1" view="pageLayout" topLeftCell="C118" zoomScale="70" zoomScaleNormal="100" zoomScalePageLayoutView="70" workbookViewId="0">
      <selection activeCell="U139" sqref="U139"/>
    </sheetView>
  </sheetViews>
  <sheetFormatPr defaultColWidth="1.42578125" defaultRowHeight="15" x14ac:dyDescent="0.25"/>
  <cols>
    <col min="1" max="1" width="4" style="3" bestFit="1" customWidth="1"/>
    <col min="2" max="2" width="15.140625" style="3" bestFit="1" customWidth="1"/>
    <col min="3" max="3" width="12" style="3" bestFit="1" customWidth="1"/>
    <col min="4" max="4" width="29.42578125" style="3" customWidth="1"/>
    <col min="5" max="5" width="34.5703125" style="3" customWidth="1"/>
    <col min="6" max="6" width="8.42578125" style="3" customWidth="1"/>
    <col min="7" max="7" width="29.42578125" style="3" customWidth="1"/>
    <col min="8" max="8" width="11" style="3" customWidth="1"/>
    <col min="9" max="9" width="25.5703125" style="3" customWidth="1"/>
    <col min="10" max="21" width="10.85546875" style="4" customWidth="1"/>
    <col min="22" max="22" width="11.5703125" style="4" customWidth="1"/>
    <col min="23" max="23" width="1.42578125" style="1"/>
    <col min="24" max="24" width="23.42578125" style="1" bestFit="1" customWidth="1"/>
    <col min="25" max="35" width="23.42578125" style="2" bestFit="1" customWidth="1"/>
    <col min="36" max="46" width="17.140625" style="2" bestFit="1" customWidth="1"/>
    <col min="47" max="16384" width="1.42578125" style="2"/>
  </cols>
  <sheetData>
    <row r="2" spans="1:46" ht="18.75" x14ac:dyDescent="0.3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4" spans="1:46" ht="15.75" x14ac:dyDescent="0.25">
      <c r="A4" s="15" t="s">
        <v>456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46" x14ac:dyDescent="0.25">
      <c r="M5" s="5"/>
      <c r="N5" s="5"/>
      <c r="O5" s="5"/>
      <c r="P5" s="5"/>
      <c r="Q5" s="5"/>
      <c r="R5" s="5"/>
      <c r="S5" s="5"/>
      <c r="T5" s="5"/>
      <c r="U5" s="5"/>
    </row>
    <row r="7" spans="1:46" x14ac:dyDescent="0.25">
      <c r="A7" s="11" t="s">
        <v>455</v>
      </c>
      <c r="B7" s="12"/>
      <c r="C7" s="12"/>
      <c r="D7" s="12"/>
      <c r="E7" s="12"/>
      <c r="F7" s="12"/>
      <c r="G7" s="12"/>
      <c r="H7" s="12"/>
      <c r="I7" s="6"/>
      <c r="J7" s="13" t="s">
        <v>22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46" ht="30" x14ac:dyDescent="0.25">
      <c r="A8" s="7" t="s">
        <v>4</v>
      </c>
      <c r="B8" s="8" t="s">
        <v>6</v>
      </c>
      <c r="C8" s="8" t="s">
        <v>7</v>
      </c>
      <c r="D8" s="8" t="s">
        <v>0</v>
      </c>
      <c r="E8" s="8" t="s">
        <v>1</v>
      </c>
      <c r="F8" s="8" t="s">
        <v>2</v>
      </c>
      <c r="G8" s="8" t="s">
        <v>3</v>
      </c>
      <c r="H8" s="8" t="s">
        <v>21</v>
      </c>
      <c r="I8" s="8" t="s">
        <v>435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8</v>
      </c>
      <c r="T8" s="9" t="s">
        <v>9</v>
      </c>
      <c r="U8" s="9" t="s">
        <v>10</v>
      </c>
      <c r="V8" s="9" t="s">
        <v>20</v>
      </c>
    </row>
    <row r="9" spans="1:46" x14ac:dyDescent="0.25">
      <c r="A9" s="7">
        <v>1</v>
      </c>
      <c r="B9" s="6" t="s">
        <v>23</v>
      </c>
      <c r="C9" s="6" t="s">
        <v>146</v>
      </c>
      <c r="D9" s="6" t="s">
        <v>147</v>
      </c>
      <c r="E9" s="6" t="s">
        <v>148</v>
      </c>
      <c r="F9" s="6" t="s">
        <v>149</v>
      </c>
      <c r="G9" s="6" t="s">
        <v>147</v>
      </c>
      <c r="H9" s="6" t="s">
        <v>150</v>
      </c>
      <c r="I9" s="6" t="s">
        <v>436</v>
      </c>
      <c r="J9" s="10">
        <f>VLOOKUP($B$9,[1]Foglio2!$F$5:$R$127,2,FALSE)</f>
        <v>272</v>
      </c>
      <c r="K9" s="10">
        <f>VLOOKUP($B9,[1]Foglio2!$F$5:$R$127,3,FALSE)</f>
        <v>175</v>
      </c>
      <c r="L9" s="10">
        <f>VLOOKUP($B9,[1]Foglio2!$F$5:$R$127,4,FALSE)</f>
        <v>160</v>
      </c>
      <c r="M9" s="10">
        <f>VLOOKUP($B9,[1]Foglio2!$F$5:$R$127,5,FALSE)</f>
        <v>0</v>
      </c>
      <c r="N9" s="10">
        <f>VLOOKUP($B9,[1]Foglio2!$F$5:$R$127,6,FALSE)</f>
        <v>0</v>
      </c>
      <c r="O9" s="10">
        <f>VLOOKUP($B9,[1]Foglio2!$F$5:$R$127,7,FALSE)</f>
        <v>0</v>
      </c>
      <c r="P9" s="10">
        <f>VLOOKUP($B9,[1]Foglio2!$F$5:$R$127,8,FALSE)</f>
        <v>0</v>
      </c>
      <c r="Q9" s="10">
        <f>VLOOKUP($B9,[1]Foglio2!$F$5:$R$127,9,FALSE)</f>
        <v>0</v>
      </c>
      <c r="R9" s="10">
        <f>VLOOKUP($B9,[1]Foglio2!$F$5:$R$127,10,FALSE)</f>
        <v>0</v>
      </c>
      <c r="S9" s="10">
        <f>VLOOKUP($B9,[1]Foglio2!$F$5:$R$127,11,FALSE)</f>
        <v>0</v>
      </c>
      <c r="T9" s="10">
        <f>VLOOKUP($B9,[1]Foglio2!$F$5:$R$127,12,FALSE)</f>
        <v>0</v>
      </c>
      <c r="U9" s="10">
        <f>VLOOKUP($B$9,[1]Foglio2!$F$5:$R$127,2,FALSE)</f>
        <v>272</v>
      </c>
      <c r="V9" s="10">
        <f>SUM(J9:U9)</f>
        <v>879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x14ac:dyDescent="0.25">
      <c r="A10" s="7">
        <v>2</v>
      </c>
      <c r="B10" s="6" t="s">
        <v>24</v>
      </c>
      <c r="C10" s="6" t="s">
        <v>151</v>
      </c>
      <c r="D10" s="6" t="s">
        <v>152</v>
      </c>
      <c r="E10" s="6" t="s">
        <v>153</v>
      </c>
      <c r="F10" s="6" t="s">
        <v>154</v>
      </c>
      <c r="G10" s="6" t="s">
        <v>152</v>
      </c>
      <c r="H10" s="6" t="s">
        <v>155</v>
      </c>
      <c r="I10" s="6" t="s">
        <v>436</v>
      </c>
      <c r="J10" s="10">
        <f>VLOOKUP(B10,[1]Foglio2!$F$5:$R$127,2,FALSE)</f>
        <v>1838</v>
      </c>
      <c r="K10" s="10">
        <f>VLOOKUP($B10,[1]Foglio2!$F$5:$R$127,3,FALSE)</f>
        <v>1480</v>
      </c>
      <c r="L10" s="10">
        <f>VLOOKUP($B10,[1]Foglio2!$F$5:$R$127,4,FALSE)</f>
        <v>2452</v>
      </c>
      <c r="M10" s="10">
        <f>VLOOKUP($B10,[1]Foglio2!$F$5:$R$127,5,FALSE)</f>
        <v>14</v>
      </c>
      <c r="N10" s="10">
        <f>VLOOKUP($B10,[1]Foglio2!$F$5:$R$127,6,FALSE)</f>
        <v>0</v>
      </c>
      <c r="O10" s="10">
        <f>VLOOKUP($B10,[1]Foglio2!$F$5:$R$127,7,FALSE)</f>
        <v>1</v>
      </c>
      <c r="P10" s="10">
        <f>VLOOKUP($B10,[1]Foglio2!$F$5:$R$127,8,FALSE)</f>
        <v>0</v>
      </c>
      <c r="Q10" s="10">
        <f>VLOOKUP($B10,[1]Foglio2!$F$5:$R$127,9,FALSE)</f>
        <v>1</v>
      </c>
      <c r="R10" s="10">
        <f>VLOOKUP($B10,[1]Foglio2!$F$5:$R$127,10,FALSE)</f>
        <v>0</v>
      </c>
      <c r="S10" s="10">
        <f>VLOOKUP($B10,[1]Foglio2!$F$5:$R$127,11,FALSE)</f>
        <v>0</v>
      </c>
      <c r="T10" s="10">
        <f>VLOOKUP($B10,[1]Foglio2!$F$5:$R$127,12,FALSE)</f>
        <v>2</v>
      </c>
      <c r="U10" s="10">
        <v>1</v>
      </c>
      <c r="V10" s="10">
        <f t="shared" ref="V10:V73" si="0">SUM(J10:U10)</f>
        <v>5789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46" x14ac:dyDescent="0.25">
      <c r="A11" s="7">
        <v>3</v>
      </c>
      <c r="B11" s="6" t="s">
        <v>25</v>
      </c>
      <c r="C11" s="6" t="s">
        <v>156</v>
      </c>
      <c r="D11" s="6" t="s">
        <v>157</v>
      </c>
      <c r="E11" s="6" t="s">
        <v>158</v>
      </c>
      <c r="F11" s="6" t="s">
        <v>159</v>
      </c>
      <c r="G11" s="6" t="s">
        <v>157</v>
      </c>
      <c r="H11" s="6" t="s">
        <v>155</v>
      </c>
      <c r="I11" s="6" t="s">
        <v>436</v>
      </c>
      <c r="J11" s="10">
        <f>VLOOKUP(B11,[1]Foglio2!$F$5:$R$127,2,FALSE)</f>
        <v>8870</v>
      </c>
      <c r="K11" s="10">
        <f>VLOOKUP($B11,[1]Foglio2!$F$5:$R$127,3,FALSE)</f>
        <v>7990</v>
      </c>
      <c r="L11" s="10">
        <f>VLOOKUP($B11,[1]Foglio2!$F$5:$R$127,4,FALSE)</f>
        <v>7969</v>
      </c>
      <c r="M11" s="10">
        <f>VLOOKUP($B11,[1]Foglio2!$F$5:$R$127,5,FALSE)</f>
        <v>6664</v>
      </c>
      <c r="N11" s="10">
        <f>VLOOKUP($B11,[1]Foglio2!$F$5:$R$127,6,FALSE)</f>
        <v>3126</v>
      </c>
      <c r="O11" s="10">
        <f>VLOOKUP($B11,[1]Foglio2!$F$5:$R$127,7,FALSE)</f>
        <v>703</v>
      </c>
      <c r="P11" s="10">
        <f>VLOOKUP($B11,[1]Foglio2!$F$5:$R$127,8,FALSE)</f>
        <v>299</v>
      </c>
      <c r="Q11" s="10">
        <f>VLOOKUP($B11,[1]Foglio2!$F$5:$R$127,9,FALSE)</f>
        <v>252</v>
      </c>
      <c r="R11" s="10">
        <f>VLOOKUP($B11,[1]Foglio2!$F$5:$R$127,10,FALSE)</f>
        <v>539</v>
      </c>
      <c r="S11" s="10">
        <f>VLOOKUP($B11,[1]Foglio2!$F$5:$R$127,11,FALSE)</f>
        <v>3239</v>
      </c>
      <c r="T11" s="10">
        <f>VLOOKUP($B11,[1]Foglio2!$F$5:$R$127,12,FALSE)</f>
        <v>6997</v>
      </c>
      <c r="U11" s="10">
        <v>1669</v>
      </c>
      <c r="V11" s="10">
        <f t="shared" si="0"/>
        <v>48317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46" x14ac:dyDescent="0.25">
      <c r="A12" s="7">
        <v>4</v>
      </c>
      <c r="B12" s="6" t="s">
        <v>26</v>
      </c>
      <c r="C12" s="6" t="s">
        <v>156</v>
      </c>
      <c r="D12" s="6" t="s">
        <v>157</v>
      </c>
      <c r="E12" s="6" t="s">
        <v>158</v>
      </c>
      <c r="F12" s="6" t="s">
        <v>159</v>
      </c>
      <c r="G12" s="6" t="s">
        <v>157</v>
      </c>
      <c r="H12" s="6" t="s">
        <v>150</v>
      </c>
      <c r="I12" s="6" t="s">
        <v>436</v>
      </c>
      <c r="J12" s="10">
        <f>VLOOKUP(B12,[1]Foglio2!$F$5:$R$127,2,FALSE)</f>
        <v>0</v>
      </c>
      <c r="K12" s="10">
        <f>VLOOKUP($B12,[1]Foglio2!$F$5:$R$127,3,FALSE)</f>
        <v>0</v>
      </c>
      <c r="L12" s="10">
        <f>VLOOKUP($B12,[1]Foglio2!$F$5:$R$127,4,FALSE)</f>
        <v>0</v>
      </c>
      <c r="M12" s="10">
        <f>VLOOKUP($B12,[1]Foglio2!$F$5:$R$127,5,FALSE)</f>
        <v>0</v>
      </c>
      <c r="N12" s="10">
        <f>VLOOKUP($B12,[1]Foglio2!$F$5:$R$127,6,FALSE)</f>
        <v>0</v>
      </c>
      <c r="O12" s="10">
        <f>VLOOKUP($B12,[1]Foglio2!$F$5:$R$127,7,FALSE)</f>
        <v>0</v>
      </c>
      <c r="P12" s="10">
        <f>VLOOKUP($B12,[1]Foglio2!$F$5:$R$127,8,FALSE)</f>
        <v>0</v>
      </c>
      <c r="Q12" s="10">
        <f>VLOOKUP($B12,[1]Foglio2!$F$5:$R$127,9,FALSE)</f>
        <v>0</v>
      </c>
      <c r="R12" s="10">
        <f>VLOOKUP($B12,[1]Foglio2!$F$5:$R$127,10,FALSE)</f>
        <v>0</v>
      </c>
      <c r="S12" s="10">
        <f>VLOOKUP($B12,[1]Foglio2!$F$5:$R$127,11,FALSE)</f>
        <v>0</v>
      </c>
      <c r="T12" s="10">
        <f>VLOOKUP($B12,[1]Foglio2!$F$5:$R$127,12,FALSE)</f>
        <v>0</v>
      </c>
      <c r="U12" s="10">
        <v>0</v>
      </c>
      <c r="V12" s="10">
        <f t="shared" si="0"/>
        <v>0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46" x14ac:dyDescent="0.25">
      <c r="A13" s="7">
        <v>5</v>
      </c>
      <c r="B13" s="6" t="s">
        <v>27</v>
      </c>
      <c r="C13" s="6" t="s">
        <v>151</v>
      </c>
      <c r="D13" s="6" t="s">
        <v>152</v>
      </c>
      <c r="E13" s="6" t="s">
        <v>153</v>
      </c>
      <c r="F13" s="6" t="s">
        <v>154</v>
      </c>
      <c r="G13" s="6" t="s">
        <v>152</v>
      </c>
      <c r="H13" s="6" t="s">
        <v>155</v>
      </c>
      <c r="I13" s="6" t="s">
        <v>436</v>
      </c>
      <c r="J13" s="10">
        <f>VLOOKUP(B13,[1]Foglio2!$F$5:$R$127,2,FALSE)</f>
        <v>226</v>
      </c>
      <c r="K13" s="10">
        <f>VLOOKUP($B13,[1]Foglio2!$F$5:$R$127,3,FALSE)</f>
        <v>221</v>
      </c>
      <c r="L13" s="10">
        <f>VLOOKUP($B13,[1]Foglio2!$F$5:$R$127,4,FALSE)</f>
        <v>223</v>
      </c>
      <c r="M13" s="10">
        <f>VLOOKUP($B13,[1]Foglio2!$F$5:$R$127,5,FALSE)</f>
        <v>255</v>
      </c>
      <c r="N13" s="10">
        <f>VLOOKUP($B13,[1]Foglio2!$F$5:$R$127,6,FALSE)</f>
        <v>284</v>
      </c>
      <c r="O13" s="10">
        <f>VLOOKUP($B13,[1]Foglio2!$F$5:$R$127,7,FALSE)</f>
        <v>269</v>
      </c>
      <c r="P13" s="10">
        <f>VLOOKUP($B13,[1]Foglio2!$F$5:$R$127,8,FALSE)</f>
        <v>247</v>
      </c>
      <c r="Q13" s="10">
        <f>VLOOKUP($B13,[1]Foglio2!$F$5:$R$127,9,FALSE)</f>
        <v>173</v>
      </c>
      <c r="R13" s="10">
        <f>VLOOKUP($B13,[1]Foglio2!$F$5:$R$127,10,FALSE)</f>
        <v>256</v>
      </c>
      <c r="S13" s="10">
        <f>VLOOKUP($B13,[1]Foglio2!$F$5:$R$127,11,FALSE)</f>
        <v>290</v>
      </c>
      <c r="T13" s="10">
        <f>VLOOKUP($B13,[1]Foglio2!$F$5:$R$127,12,FALSE)</f>
        <v>271</v>
      </c>
      <c r="U13" s="10">
        <v>242</v>
      </c>
      <c r="V13" s="10">
        <f t="shared" si="0"/>
        <v>2957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46" x14ac:dyDescent="0.25">
      <c r="A14" s="7">
        <v>6</v>
      </c>
      <c r="B14" s="6" t="s">
        <v>28</v>
      </c>
      <c r="C14" s="6" t="s">
        <v>156</v>
      </c>
      <c r="D14" s="6" t="s">
        <v>157</v>
      </c>
      <c r="E14" s="6" t="s">
        <v>158</v>
      </c>
      <c r="F14" s="6" t="s">
        <v>159</v>
      </c>
      <c r="G14" s="6" t="s">
        <v>157</v>
      </c>
      <c r="H14" s="6" t="s">
        <v>150</v>
      </c>
      <c r="I14" s="6" t="s">
        <v>436</v>
      </c>
      <c r="J14" s="10">
        <f>VLOOKUP(B14,[1]Foglio2!$F$5:$R$127,2,FALSE)</f>
        <v>770</v>
      </c>
      <c r="K14" s="10">
        <f>VLOOKUP($B14,[1]Foglio2!$F$5:$R$127,3,FALSE)</f>
        <v>715</v>
      </c>
      <c r="L14" s="10">
        <f>VLOOKUP($B14,[1]Foglio2!$F$5:$R$127,4,FALSE)</f>
        <v>627</v>
      </c>
      <c r="M14" s="10">
        <f>VLOOKUP($B14,[1]Foglio2!$F$5:$R$127,5,FALSE)</f>
        <v>433</v>
      </c>
      <c r="N14" s="10">
        <f>VLOOKUP($B14,[1]Foglio2!$F$5:$R$127,6,FALSE)</f>
        <v>295</v>
      </c>
      <c r="O14" s="10">
        <f>VLOOKUP($B14,[1]Foglio2!$F$5:$R$127,7,FALSE)</f>
        <v>107</v>
      </c>
      <c r="P14" s="10">
        <f>VLOOKUP($B14,[1]Foglio2!$F$5:$R$127,8,FALSE)</f>
        <v>0</v>
      </c>
      <c r="Q14" s="10">
        <f>VLOOKUP($B14,[1]Foglio2!$F$5:$R$127,9,FALSE)</f>
        <v>0</v>
      </c>
      <c r="R14" s="10">
        <f>VLOOKUP($B14,[1]Foglio2!$F$5:$R$127,10,FALSE)</f>
        <v>0</v>
      </c>
      <c r="S14" s="10">
        <f>VLOOKUP($B14,[1]Foglio2!$F$5:$R$127,11,FALSE)</f>
        <v>221</v>
      </c>
      <c r="T14" s="10">
        <f>VLOOKUP($B14,[1]Foglio2!$F$5:$R$127,12,FALSE)</f>
        <v>430</v>
      </c>
      <c r="U14" s="10">
        <v>0</v>
      </c>
      <c r="V14" s="10">
        <f t="shared" si="0"/>
        <v>3598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46" x14ac:dyDescent="0.25">
      <c r="A15" s="7">
        <v>7</v>
      </c>
      <c r="B15" s="6" t="s">
        <v>29</v>
      </c>
      <c r="C15" s="6" t="s">
        <v>151</v>
      </c>
      <c r="D15" s="6" t="s">
        <v>152</v>
      </c>
      <c r="E15" s="6" t="s">
        <v>153</v>
      </c>
      <c r="F15" s="6" t="s">
        <v>154</v>
      </c>
      <c r="G15" s="6" t="s">
        <v>152</v>
      </c>
      <c r="H15" s="6" t="s">
        <v>160</v>
      </c>
      <c r="I15" s="6" t="s">
        <v>436</v>
      </c>
      <c r="J15" s="10">
        <f>VLOOKUP(B15,[1]Foglio2!$F$5:$R$127,2,FALSE)</f>
        <v>7081</v>
      </c>
      <c r="K15" s="10">
        <f>VLOOKUP($B15,[1]Foglio2!$F$5:$R$127,3,FALSE)</f>
        <v>5817</v>
      </c>
      <c r="L15" s="10">
        <f>VLOOKUP($B15,[1]Foglio2!$F$5:$R$127,4,FALSE)</f>
        <v>5522</v>
      </c>
      <c r="M15" s="10">
        <f>VLOOKUP($B15,[1]Foglio2!$F$5:$R$127,5,FALSE)</f>
        <v>700</v>
      </c>
      <c r="N15" s="10">
        <f>VLOOKUP($B15,[1]Foglio2!$F$5:$R$127,6,FALSE)</f>
        <v>0</v>
      </c>
      <c r="O15" s="10">
        <f>VLOOKUP($B15,[1]Foglio2!$F$5:$R$127,7,FALSE)</f>
        <v>0</v>
      </c>
      <c r="P15" s="10">
        <f>VLOOKUP($B15,[1]Foglio2!$F$5:$R$127,8,FALSE)</f>
        <v>0</v>
      </c>
      <c r="Q15" s="10">
        <f>VLOOKUP($B15,[1]Foglio2!$F$5:$R$127,9,FALSE)</f>
        <v>0</v>
      </c>
      <c r="R15" s="10">
        <f>VLOOKUP($B15,[1]Foglio2!$F$5:$R$127,10,FALSE)</f>
        <v>0</v>
      </c>
      <c r="S15" s="10">
        <f>VLOOKUP($B15,[1]Foglio2!$F$5:$R$127,11,FALSE)</f>
        <v>0</v>
      </c>
      <c r="T15" s="10">
        <f>VLOOKUP($B15,[1]Foglio2!$F$5:$R$127,12,FALSE)</f>
        <v>903</v>
      </c>
      <c r="U15" s="10">
        <v>0</v>
      </c>
      <c r="V15" s="10">
        <f t="shared" si="0"/>
        <v>20023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46" x14ac:dyDescent="0.25">
      <c r="A16" s="7">
        <v>8</v>
      </c>
      <c r="B16" s="6" t="s">
        <v>30</v>
      </c>
      <c r="C16" s="6" t="s">
        <v>151</v>
      </c>
      <c r="D16" s="6" t="s">
        <v>152</v>
      </c>
      <c r="E16" s="6" t="s">
        <v>153</v>
      </c>
      <c r="F16" s="6" t="s">
        <v>154</v>
      </c>
      <c r="G16" s="6" t="s">
        <v>152</v>
      </c>
      <c r="H16" s="6" t="s">
        <v>150</v>
      </c>
      <c r="I16" s="6" t="s">
        <v>436</v>
      </c>
      <c r="J16" s="10">
        <f>VLOOKUP(B16,[1]Foglio2!$F$5:$R$127,2,FALSE)</f>
        <v>1479</v>
      </c>
      <c r="K16" s="10">
        <f>VLOOKUP($B16,[1]Foglio2!$F$5:$R$127,3,FALSE)</f>
        <v>1171</v>
      </c>
      <c r="L16" s="10">
        <f>VLOOKUP($B16,[1]Foglio2!$F$5:$R$127,4,FALSE)</f>
        <v>918</v>
      </c>
      <c r="M16" s="10">
        <f>VLOOKUP($B16,[1]Foglio2!$F$5:$R$127,5,FALSE)</f>
        <v>727</v>
      </c>
      <c r="N16" s="10">
        <f>VLOOKUP($B16,[1]Foglio2!$F$5:$R$127,6,FALSE)</f>
        <v>210</v>
      </c>
      <c r="O16" s="10">
        <f>VLOOKUP($B16,[1]Foglio2!$F$5:$R$127,7,FALSE)</f>
        <v>0</v>
      </c>
      <c r="P16" s="10">
        <f>VLOOKUP($B16,[1]Foglio2!$F$5:$R$127,8,FALSE)</f>
        <v>0</v>
      </c>
      <c r="Q16" s="10">
        <f>VLOOKUP($B16,[1]Foglio2!$F$5:$R$127,9,FALSE)</f>
        <v>0</v>
      </c>
      <c r="R16" s="10">
        <f>VLOOKUP($B16,[1]Foglio2!$F$5:$R$127,10,FALSE)</f>
        <v>0</v>
      </c>
      <c r="S16" s="10">
        <f>VLOOKUP($B16,[1]Foglio2!$F$5:$R$127,11,FALSE)</f>
        <v>0</v>
      </c>
      <c r="T16" s="10">
        <f>VLOOKUP($B16,[1]Foglio2!$F$5:$R$127,12,FALSE)</f>
        <v>205</v>
      </c>
      <c r="U16" s="10">
        <v>0</v>
      </c>
      <c r="V16" s="10">
        <f t="shared" si="0"/>
        <v>4710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25">
      <c r="A17" s="7">
        <v>9</v>
      </c>
      <c r="B17" s="6" t="s">
        <v>31</v>
      </c>
      <c r="C17" s="6" t="s">
        <v>161</v>
      </c>
      <c r="D17" s="6" t="s">
        <v>162</v>
      </c>
      <c r="E17" s="6" t="s">
        <v>163</v>
      </c>
      <c r="F17" s="6" t="s">
        <v>164</v>
      </c>
      <c r="G17" s="6" t="s">
        <v>162</v>
      </c>
      <c r="H17" s="6" t="s">
        <v>155</v>
      </c>
      <c r="I17" s="6" t="s">
        <v>436</v>
      </c>
      <c r="J17" s="10">
        <f>VLOOKUP(B17,[1]Foglio2!$F$5:$R$127,2,FALSE)</f>
        <v>1096</v>
      </c>
      <c r="K17" s="10">
        <f>VLOOKUP($B17,[1]Foglio2!$F$5:$R$127,3,FALSE)</f>
        <v>1025</v>
      </c>
      <c r="L17" s="10">
        <f>VLOOKUP($B17,[1]Foglio2!$F$5:$R$127,4,FALSE)</f>
        <v>1117</v>
      </c>
      <c r="M17" s="10">
        <f>VLOOKUP($B17,[1]Foglio2!$F$5:$R$127,5,FALSE)</f>
        <v>224</v>
      </c>
      <c r="N17" s="10">
        <f>VLOOKUP($B17,[1]Foglio2!$F$5:$R$127,6,FALSE)</f>
        <v>86</v>
      </c>
      <c r="O17" s="10">
        <f>VLOOKUP($B17,[1]Foglio2!$F$5:$R$127,7,FALSE)</f>
        <v>83</v>
      </c>
      <c r="P17" s="10">
        <f>VLOOKUP($B17,[1]Foglio2!$F$5:$R$127,8,FALSE)</f>
        <v>87</v>
      </c>
      <c r="Q17" s="10">
        <f>VLOOKUP($B17,[1]Foglio2!$F$5:$R$127,9,FALSE)</f>
        <v>89</v>
      </c>
      <c r="R17" s="10">
        <f>VLOOKUP($B17,[1]Foglio2!$F$5:$R$127,10,FALSE)</f>
        <v>86</v>
      </c>
      <c r="S17" s="10">
        <f>VLOOKUP($B17,[1]Foglio2!$F$5:$R$127,11,FALSE)</f>
        <v>90</v>
      </c>
      <c r="T17" s="10">
        <f>VLOOKUP($B17,[1]Foglio2!$F$5:$R$127,12,FALSE)</f>
        <v>87</v>
      </c>
      <c r="U17" s="10">
        <v>4</v>
      </c>
      <c r="V17" s="10">
        <f t="shared" si="0"/>
        <v>4074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25">
      <c r="A18" s="7">
        <v>10</v>
      </c>
      <c r="B18" s="6" t="s">
        <v>32</v>
      </c>
      <c r="C18" s="6" t="s">
        <v>161</v>
      </c>
      <c r="D18" s="6" t="s">
        <v>165</v>
      </c>
      <c r="E18" s="6" t="s">
        <v>166</v>
      </c>
      <c r="F18" s="6" t="s">
        <v>167</v>
      </c>
      <c r="G18" s="6" t="s">
        <v>165</v>
      </c>
      <c r="H18" s="6" t="s">
        <v>155</v>
      </c>
      <c r="I18" s="6" t="s">
        <v>436</v>
      </c>
      <c r="J18" s="10">
        <f>VLOOKUP(B18,[1]Foglio2!$F$5:$R$127,2,FALSE)</f>
        <v>723</v>
      </c>
      <c r="K18" s="10">
        <f>VLOOKUP($B18,[1]Foglio2!$F$5:$R$127,3,FALSE)</f>
        <v>634</v>
      </c>
      <c r="L18" s="10">
        <f>VLOOKUP($B18,[1]Foglio2!$F$5:$R$127,4,FALSE)</f>
        <v>3627</v>
      </c>
      <c r="M18" s="10">
        <f>VLOOKUP($B18,[1]Foglio2!$F$5:$R$127,5,FALSE)</f>
        <v>149</v>
      </c>
      <c r="N18" s="10">
        <f>VLOOKUP($B18,[1]Foglio2!$F$5:$R$127,6,FALSE)</f>
        <v>0</v>
      </c>
      <c r="O18" s="10">
        <f>VLOOKUP($B18,[1]Foglio2!$F$5:$R$127,7,FALSE)</f>
        <v>0</v>
      </c>
      <c r="P18" s="10">
        <f>VLOOKUP($B18,[1]Foglio2!$F$5:$R$127,8,FALSE)</f>
        <v>0</v>
      </c>
      <c r="Q18" s="10">
        <f>VLOOKUP($B18,[1]Foglio2!$F$5:$R$127,9,FALSE)</f>
        <v>0</v>
      </c>
      <c r="R18" s="10">
        <f>VLOOKUP($B18,[1]Foglio2!$F$5:$R$127,10,FALSE)</f>
        <v>0</v>
      </c>
      <c r="S18" s="10">
        <f>VLOOKUP($B18,[1]Foglio2!$F$5:$R$127,11,FALSE)</f>
        <v>0</v>
      </c>
      <c r="T18" s="10">
        <f>VLOOKUP($B18,[1]Foglio2!$F$5:$R$127,12,FALSE)</f>
        <v>0</v>
      </c>
      <c r="U18" s="10">
        <v>0</v>
      </c>
      <c r="V18" s="10">
        <f t="shared" si="0"/>
        <v>5133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7">
        <v>11</v>
      </c>
      <c r="B19" s="6" t="s">
        <v>33</v>
      </c>
      <c r="C19" s="6" t="s">
        <v>168</v>
      </c>
      <c r="D19" s="6" t="s">
        <v>169</v>
      </c>
      <c r="E19" s="6" t="s">
        <v>170</v>
      </c>
      <c r="F19" s="6" t="s">
        <v>171</v>
      </c>
      <c r="G19" s="6" t="s">
        <v>169</v>
      </c>
      <c r="H19" s="6" t="s">
        <v>155</v>
      </c>
      <c r="I19" s="6" t="s">
        <v>436</v>
      </c>
      <c r="J19" s="10">
        <f>VLOOKUP(B19,[1]Foglio2!$F$5:$R$127,2,FALSE)</f>
        <v>2831</v>
      </c>
      <c r="K19" s="10">
        <f>VLOOKUP($B19,[1]Foglio2!$F$5:$R$127,3,FALSE)</f>
        <v>2045</v>
      </c>
      <c r="L19" s="10">
        <f>VLOOKUP($B19,[1]Foglio2!$F$5:$R$127,4,FALSE)</f>
        <v>1696</v>
      </c>
      <c r="M19" s="10">
        <f>VLOOKUP($B19,[1]Foglio2!$F$5:$R$127,5,FALSE)</f>
        <v>338</v>
      </c>
      <c r="N19" s="10">
        <f>VLOOKUP($B19,[1]Foglio2!$F$5:$R$127,6,FALSE)</f>
        <v>136</v>
      </c>
      <c r="O19" s="10">
        <f>VLOOKUP($B19,[1]Foglio2!$F$5:$R$127,7,FALSE)</f>
        <v>112</v>
      </c>
      <c r="P19" s="10">
        <f>VLOOKUP($B19,[1]Foglio2!$F$5:$R$127,8,FALSE)</f>
        <v>93</v>
      </c>
      <c r="Q19" s="10">
        <f>VLOOKUP($B19,[1]Foglio2!$F$5:$R$127,9,FALSE)</f>
        <v>90</v>
      </c>
      <c r="R19" s="10">
        <f>VLOOKUP($B19,[1]Foglio2!$F$5:$R$127,10,FALSE)</f>
        <v>113</v>
      </c>
      <c r="S19" s="10">
        <f>VLOOKUP($B19,[1]Foglio2!$F$5:$R$127,11,FALSE)</f>
        <v>138</v>
      </c>
      <c r="T19" s="10">
        <f>VLOOKUP($B19,[1]Foglio2!$F$5:$R$127,12,FALSE)</f>
        <v>376</v>
      </c>
      <c r="U19" s="10">
        <v>123</v>
      </c>
      <c r="V19" s="10">
        <f t="shared" si="0"/>
        <v>8091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7">
        <v>12</v>
      </c>
      <c r="B20" s="6" t="s">
        <v>34</v>
      </c>
      <c r="C20" s="6" t="s">
        <v>172</v>
      </c>
      <c r="D20" s="6" t="s">
        <v>173</v>
      </c>
      <c r="E20" s="6" t="s">
        <v>174</v>
      </c>
      <c r="F20" s="6" t="s">
        <v>175</v>
      </c>
      <c r="G20" s="6" t="s">
        <v>173</v>
      </c>
      <c r="H20" s="6" t="s">
        <v>155</v>
      </c>
      <c r="I20" s="6" t="s">
        <v>436</v>
      </c>
      <c r="J20" s="10">
        <f>VLOOKUP(B20,[1]Foglio2!$F$5:$R$127,2,FALSE)</f>
        <v>3785</v>
      </c>
      <c r="K20" s="10">
        <f>VLOOKUP($B20,[1]Foglio2!$F$5:$R$127,3,FALSE)</f>
        <v>3419</v>
      </c>
      <c r="L20" s="10">
        <f>VLOOKUP($B20,[1]Foglio2!$F$5:$R$127,4,FALSE)</f>
        <v>3087</v>
      </c>
      <c r="M20" s="10">
        <f>VLOOKUP($B20,[1]Foglio2!$F$5:$R$127,5,FALSE)</f>
        <v>982</v>
      </c>
      <c r="N20" s="10">
        <f>VLOOKUP($B20,[1]Foglio2!$F$5:$R$127,6,FALSE)</f>
        <v>106</v>
      </c>
      <c r="O20" s="10">
        <f>VLOOKUP($B20,[1]Foglio2!$F$5:$R$127,7,FALSE)</f>
        <v>119</v>
      </c>
      <c r="P20" s="10">
        <f>VLOOKUP($B20,[1]Foglio2!$F$5:$R$127,8,FALSE)</f>
        <v>154</v>
      </c>
      <c r="Q20" s="10">
        <f>VLOOKUP($B20,[1]Foglio2!$F$5:$R$127,9,FALSE)</f>
        <v>141</v>
      </c>
      <c r="R20" s="10">
        <f>VLOOKUP($B20,[1]Foglio2!$F$5:$R$127,10,FALSE)</f>
        <v>189</v>
      </c>
      <c r="S20" s="10">
        <f>VLOOKUP($B20,[1]Foglio2!$F$5:$R$127,11,FALSE)</f>
        <v>190</v>
      </c>
      <c r="T20" s="10">
        <f>VLOOKUP($B20,[1]Foglio2!$F$5:$R$127,12,FALSE)</f>
        <v>1911</v>
      </c>
      <c r="U20" s="10">
        <v>107</v>
      </c>
      <c r="V20" s="10">
        <f t="shared" si="0"/>
        <v>14190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7">
        <v>13</v>
      </c>
      <c r="B21" s="6" t="s">
        <v>35</v>
      </c>
      <c r="C21" s="6" t="s">
        <v>172</v>
      </c>
      <c r="D21" s="6" t="s">
        <v>176</v>
      </c>
      <c r="E21" s="6" t="s">
        <v>177</v>
      </c>
      <c r="F21" s="6" t="s">
        <v>178</v>
      </c>
      <c r="G21" s="6" t="s">
        <v>176</v>
      </c>
      <c r="H21" s="6" t="s">
        <v>150</v>
      </c>
      <c r="I21" s="6" t="s">
        <v>436</v>
      </c>
      <c r="J21" s="10">
        <f>VLOOKUP(B21,[1]Foglio2!$F$5:$R$127,2,FALSE)</f>
        <v>274</v>
      </c>
      <c r="K21" s="10">
        <f>VLOOKUP($B21,[1]Foglio2!$F$5:$R$127,3,FALSE)</f>
        <v>338</v>
      </c>
      <c r="L21" s="10">
        <f>VLOOKUP($B21,[1]Foglio2!$F$5:$R$127,4,FALSE)</f>
        <v>311</v>
      </c>
      <c r="M21" s="10">
        <f>VLOOKUP($B21,[1]Foglio2!$F$5:$R$127,5,FALSE)</f>
        <v>94</v>
      </c>
      <c r="N21" s="10">
        <f>VLOOKUP($B21,[1]Foglio2!$F$5:$R$127,6,FALSE)</f>
        <v>4</v>
      </c>
      <c r="O21" s="10">
        <f>VLOOKUP($B21,[1]Foglio2!$F$5:$R$127,7,FALSE)</f>
        <v>6</v>
      </c>
      <c r="P21" s="10">
        <f>VLOOKUP($B21,[1]Foglio2!$F$5:$R$127,8,FALSE)</f>
        <v>3</v>
      </c>
      <c r="Q21" s="10">
        <f>VLOOKUP($B21,[1]Foglio2!$F$5:$R$127,9,FALSE)</f>
        <v>4</v>
      </c>
      <c r="R21" s="10">
        <f>VLOOKUP($B21,[1]Foglio2!$F$5:$R$127,10,FALSE)</f>
        <v>8</v>
      </c>
      <c r="S21" s="10">
        <f>VLOOKUP($B21,[1]Foglio2!$F$5:$R$127,11,FALSE)</f>
        <v>63</v>
      </c>
      <c r="T21" s="10">
        <f>VLOOKUP($B21,[1]Foglio2!$F$5:$R$127,12,FALSE)</f>
        <v>0</v>
      </c>
      <c r="U21" s="10">
        <v>2</v>
      </c>
      <c r="V21" s="10">
        <f t="shared" si="0"/>
        <v>1107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7">
        <v>14</v>
      </c>
      <c r="B22" s="6" t="s">
        <v>36</v>
      </c>
      <c r="C22" s="6" t="s">
        <v>172</v>
      </c>
      <c r="D22" s="6" t="s">
        <v>176</v>
      </c>
      <c r="E22" s="6" t="s">
        <v>179</v>
      </c>
      <c r="F22" s="6" t="s">
        <v>178</v>
      </c>
      <c r="G22" s="6" t="s">
        <v>176</v>
      </c>
      <c r="H22" s="6" t="s">
        <v>150</v>
      </c>
      <c r="I22" s="6" t="s">
        <v>436</v>
      </c>
      <c r="J22" s="10">
        <f>VLOOKUP(B22,[1]Foglio2!$F$5:$R$127,2,FALSE)</f>
        <v>483</v>
      </c>
      <c r="K22" s="10">
        <f>VLOOKUP($B22,[1]Foglio2!$F$5:$R$127,3,FALSE)</f>
        <v>303</v>
      </c>
      <c r="L22" s="10">
        <f>VLOOKUP($B22,[1]Foglio2!$F$5:$R$127,4,FALSE)</f>
        <v>220</v>
      </c>
      <c r="M22" s="10">
        <f>VLOOKUP($B22,[1]Foglio2!$F$5:$R$127,5,FALSE)</f>
        <v>130</v>
      </c>
      <c r="N22" s="10">
        <f>VLOOKUP($B22,[1]Foglio2!$F$5:$R$127,6,FALSE)</f>
        <v>20</v>
      </c>
      <c r="O22" s="10">
        <f>VLOOKUP($B22,[1]Foglio2!$F$5:$R$127,7,FALSE)</f>
        <v>8</v>
      </c>
      <c r="P22" s="10">
        <f>VLOOKUP($B22,[1]Foglio2!$F$5:$R$127,8,FALSE)</f>
        <v>3</v>
      </c>
      <c r="Q22" s="10">
        <f>VLOOKUP($B22,[1]Foglio2!$F$5:$R$127,9,FALSE)</f>
        <v>3</v>
      </c>
      <c r="R22" s="10">
        <f>VLOOKUP($B22,[1]Foglio2!$F$5:$R$127,10,FALSE)</f>
        <v>2</v>
      </c>
      <c r="S22" s="10">
        <f>VLOOKUP($B22,[1]Foglio2!$F$5:$R$127,11,FALSE)</f>
        <v>6</v>
      </c>
      <c r="T22" s="10">
        <f>VLOOKUP($B22,[1]Foglio2!$F$5:$R$127,12,FALSE)</f>
        <v>302</v>
      </c>
      <c r="U22" s="10">
        <v>5</v>
      </c>
      <c r="V22" s="10">
        <f t="shared" si="0"/>
        <v>1485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7">
        <v>15</v>
      </c>
      <c r="B23" s="6" t="s">
        <v>37</v>
      </c>
      <c r="C23" s="6" t="s">
        <v>172</v>
      </c>
      <c r="D23" s="6" t="s">
        <v>176</v>
      </c>
      <c r="E23" s="6" t="s">
        <v>180</v>
      </c>
      <c r="F23" s="6" t="s">
        <v>178</v>
      </c>
      <c r="G23" s="6" t="s">
        <v>176</v>
      </c>
      <c r="H23" s="6" t="s">
        <v>150</v>
      </c>
      <c r="I23" s="6" t="s">
        <v>436</v>
      </c>
      <c r="J23" s="10">
        <f>VLOOKUP(B23,[1]Foglio2!$F$5:$R$127,2,FALSE)</f>
        <v>208</v>
      </c>
      <c r="K23" s="10">
        <f>VLOOKUP($B23,[1]Foglio2!$F$5:$R$127,3,FALSE)</f>
        <v>172</v>
      </c>
      <c r="L23" s="10">
        <f>VLOOKUP($B23,[1]Foglio2!$F$5:$R$127,4,FALSE)</f>
        <v>164</v>
      </c>
      <c r="M23" s="10">
        <f>VLOOKUP($B23,[1]Foglio2!$F$5:$R$127,5,FALSE)</f>
        <v>82</v>
      </c>
      <c r="N23" s="10">
        <f>VLOOKUP($B23,[1]Foglio2!$F$5:$R$127,6,FALSE)</f>
        <v>20</v>
      </c>
      <c r="O23" s="10">
        <f>VLOOKUP($B23,[1]Foglio2!$F$5:$R$127,7,FALSE)</f>
        <v>6</v>
      </c>
      <c r="P23" s="10">
        <f>VLOOKUP($B23,[1]Foglio2!$F$5:$R$127,8,FALSE)</f>
        <v>4</v>
      </c>
      <c r="Q23" s="10">
        <f>VLOOKUP($B23,[1]Foglio2!$F$5:$R$127,9,FALSE)</f>
        <v>4</v>
      </c>
      <c r="R23" s="10">
        <f>VLOOKUP($B23,[1]Foglio2!$F$5:$R$127,10,FALSE)</f>
        <v>5</v>
      </c>
      <c r="S23" s="10">
        <f>VLOOKUP($B23,[1]Foglio2!$F$5:$R$127,11,FALSE)</f>
        <v>23</v>
      </c>
      <c r="T23" s="10">
        <f>VLOOKUP($B23,[1]Foglio2!$F$5:$R$127,12,FALSE)</f>
        <v>131</v>
      </c>
      <c r="U23" s="10">
        <v>5</v>
      </c>
      <c r="V23" s="10">
        <f t="shared" si="0"/>
        <v>824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7">
        <v>16</v>
      </c>
      <c r="B24" s="6" t="s">
        <v>38</v>
      </c>
      <c r="C24" s="6" t="s">
        <v>161</v>
      </c>
      <c r="D24" s="6" t="s">
        <v>181</v>
      </c>
      <c r="E24" s="6" t="s">
        <v>182</v>
      </c>
      <c r="F24" s="6" t="s">
        <v>183</v>
      </c>
      <c r="G24" s="6" t="s">
        <v>181</v>
      </c>
      <c r="H24" s="6" t="s">
        <v>155</v>
      </c>
      <c r="I24" s="6" t="s">
        <v>436</v>
      </c>
      <c r="J24" s="10">
        <f>VLOOKUP(B24,[1]Foglio2!$F$5:$R$127,2,FALSE)</f>
        <v>1965</v>
      </c>
      <c r="K24" s="10">
        <f>VLOOKUP($B24,[1]Foglio2!$F$5:$R$127,3,FALSE)</f>
        <v>1452</v>
      </c>
      <c r="L24" s="10">
        <f>VLOOKUP($B24,[1]Foglio2!$F$5:$R$127,4,FALSE)</f>
        <v>1044</v>
      </c>
      <c r="M24" s="10">
        <f>VLOOKUP($B24,[1]Foglio2!$F$5:$R$127,5,FALSE)</f>
        <v>773</v>
      </c>
      <c r="N24" s="10">
        <f>VLOOKUP($B24,[1]Foglio2!$F$5:$R$127,6,FALSE)</f>
        <v>600</v>
      </c>
      <c r="O24" s="10">
        <f>VLOOKUP($B24,[1]Foglio2!$F$5:$R$127,7,FALSE)</f>
        <v>184</v>
      </c>
      <c r="P24" s="10">
        <f>VLOOKUP($B24,[1]Foglio2!$F$5:$R$127,8,FALSE)</f>
        <v>1</v>
      </c>
      <c r="Q24" s="10">
        <f>VLOOKUP($B24,[1]Foglio2!$F$5:$R$127,9,FALSE)</f>
        <v>1</v>
      </c>
      <c r="R24" s="10">
        <f>VLOOKUP($B24,[1]Foglio2!$F$5:$R$127,10,FALSE)</f>
        <v>2</v>
      </c>
      <c r="S24" s="10">
        <f>VLOOKUP($B24,[1]Foglio2!$F$5:$R$127,11,FALSE)</f>
        <v>4</v>
      </c>
      <c r="T24" s="10">
        <f>VLOOKUP($B24,[1]Foglio2!$F$5:$R$127,12,FALSE)</f>
        <v>896</v>
      </c>
      <c r="U24" s="10">
        <v>3</v>
      </c>
      <c r="V24" s="10">
        <f t="shared" si="0"/>
        <v>6925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7">
        <v>17</v>
      </c>
      <c r="B25" s="6" t="s">
        <v>39</v>
      </c>
      <c r="C25" s="6" t="s">
        <v>184</v>
      </c>
      <c r="D25" s="6" t="s">
        <v>185</v>
      </c>
      <c r="E25" s="6" t="s">
        <v>186</v>
      </c>
      <c r="F25" s="6" t="s">
        <v>187</v>
      </c>
      <c r="G25" s="6" t="s">
        <v>185</v>
      </c>
      <c r="H25" s="6" t="s">
        <v>160</v>
      </c>
      <c r="I25" s="6" t="s">
        <v>436</v>
      </c>
      <c r="J25" s="10">
        <f>VLOOKUP(B25,[1]Foglio2!$F$5:$R$127,2,FALSE)</f>
        <v>5837</v>
      </c>
      <c r="K25" s="10">
        <f>VLOOKUP($B25,[1]Foglio2!$F$5:$R$127,3,FALSE)</f>
        <v>4423</v>
      </c>
      <c r="L25" s="10">
        <f>VLOOKUP($B25,[1]Foglio2!$F$5:$R$127,4,FALSE)</f>
        <v>3665</v>
      </c>
      <c r="M25" s="10">
        <f>VLOOKUP($B25,[1]Foglio2!$F$5:$R$127,5,FALSE)</f>
        <v>1853</v>
      </c>
      <c r="N25" s="10">
        <f>VLOOKUP($B25,[1]Foglio2!$F$5:$R$127,6,FALSE)</f>
        <v>904</v>
      </c>
      <c r="O25" s="10">
        <f>VLOOKUP($B25,[1]Foglio2!$F$5:$R$127,7,FALSE)</f>
        <v>239</v>
      </c>
      <c r="P25" s="10">
        <f>VLOOKUP($B25,[1]Foglio2!$F$5:$R$127,8,FALSE)</f>
        <v>218</v>
      </c>
      <c r="Q25" s="10">
        <f>VLOOKUP($B25,[1]Foglio2!$F$5:$R$127,9,FALSE)</f>
        <v>135</v>
      </c>
      <c r="R25" s="10">
        <f>VLOOKUP($B25,[1]Foglio2!$F$5:$R$127,10,FALSE)</f>
        <v>275</v>
      </c>
      <c r="S25" s="10">
        <f>VLOOKUP($B25,[1]Foglio2!$F$5:$R$127,11,FALSE)</f>
        <v>287</v>
      </c>
      <c r="T25" s="10">
        <f>VLOOKUP($B25,[1]Foglio2!$F$5:$R$127,12,FALSE)</f>
        <v>0</v>
      </c>
      <c r="U25" s="10">
        <v>0</v>
      </c>
      <c r="V25" s="10">
        <f t="shared" si="0"/>
        <v>17836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7">
        <v>18</v>
      </c>
      <c r="B26" s="6" t="s">
        <v>40</v>
      </c>
      <c r="C26" s="6" t="s">
        <v>188</v>
      </c>
      <c r="D26" s="6" t="s">
        <v>189</v>
      </c>
      <c r="E26" s="6" t="s">
        <v>190</v>
      </c>
      <c r="F26" s="6" t="s">
        <v>191</v>
      </c>
      <c r="G26" s="6" t="s">
        <v>189</v>
      </c>
      <c r="H26" s="6" t="s">
        <v>155</v>
      </c>
      <c r="I26" s="6" t="s">
        <v>436</v>
      </c>
      <c r="J26" s="10">
        <f>VLOOKUP(B26,[1]Foglio2!$F$5:$R$127,2,FALSE)</f>
        <v>2860</v>
      </c>
      <c r="K26" s="10">
        <f>VLOOKUP($B26,[1]Foglio2!$F$5:$R$127,3,FALSE)</f>
        <v>2372</v>
      </c>
      <c r="L26" s="10">
        <f>VLOOKUP($B26,[1]Foglio2!$F$5:$R$127,4,FALSE)</f>
        <v>1787</v>
      </c>
      <c r="M26" s="10">
        <f>VLOOKUP($B26,[1]Foglio2!$F$5:$R$127,5,FALSE)</f>
        <v>275</v>
      </c>
      <c r="N26" s="10">
        <f>VLOOKUP($B26,[1]Foglio2!$F$5:$R$127,6,FALSE)</f>
        <v>0</v>
      </c>
      <c r="O26" s="10">
        <f>VLOOKUP($B26,[1]Foglio2!$F$5:$R$127,7,FALSE)</f>
        <v>0</v>
      </c>
      <c r="P26" s="10">
        <f>VLOOKUP($B26,[1]Foglio2!$F$5:$R$127,8,FALSE)</f>
        <v>0</v>
      </c>
      <c r="Q26" s="10">
        <f>VLOOKUP($B26,[1]Foglio2!$F$5:$R$127,9,FALSE)</f>
        <v>0</v>
      </c>
      <c r="R26" s="10">
        <f>VLOOKUP($B26,[1]Foglio2!$F$5:$R$127,10,FALSE)</f>
        <v>0</v>
      </c>
      <c r="S26" s="10">
        <f>VLOOKUP($B26,[1]Foglio2!$F$5:$R$127,11,FALSE)</f>
        <v>0</v>
      </c>
      <c r="T26" s="10">
        <f>VLOOKUP($B26,[1]Foglio2!$F$5:$R$127,12,FALSE)</f>
        <v>0</v>
      </c>
      <c r="U26" s="10">
        <v>0</v>
      </c>
      <c r="V26" s="10">
        <f t="shared" si="0"/>
        <v>7294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7">
        <v>19</v>
      </c>
      <c r="B27" s="6" t="s">
        <v>41</v>
      </c>
      <c r="C27" s="6" t="s">
        <v>192</v>
      </c>
      <c r="D27" s="6" t="s">
        <v>193</v>
      </c>
      <c r="E27" s="6" t="s">
        <v>194</v>
      </c>
      <c r="F27" s="6" t="s">
        <v>195</v>
      </c>
      <c r="G27" s="6" t="s">
        <v>193</v>
      </c>
      <c r="H27" s="6" t="s">
        <v>155</v>
      </c>
      <c r="I27" s="6" t="s">
        <v>436</v>
      </c>
      <c r="J27" s="10">
        <f>VLOOKUP(B27,[1]Foglio2!$F$5:$R$127,2,FALSE)</f>
        <v>2808</v>
      </c>
      <c r="K27" s="10">
        <f>VLOOKUP($B27,[1]Foglio2!$F$5:$R$127,3,FALSE)</f>
        <v>2412</v>
      </c>
      <c r="L27" s="10">
        <f>VLOOKUP($B27,[1]Foglio2!$F$5:$R$127,4,FALSE)</f>
        <v>2359</v>
      </c>
      <c r="M27" s="10">
        <f>VLOOKUP($B27,[1]Foglio2!$F$5:$R$127,5,FALSE)</f>
        <v>880</v>
      </c>
      <c r="N27" s="10">
        <f>VLOOKUP($B27,[1]Foglio2!$F$5:$R$127,6,FALSE)</f>
        <v>2</v>
      </c>
      <c r="O27" s="10">
        <f>VLOOKUP($B27,[1]Foglio2!$F$5:$R$127,7,FALSE)</f>
        <v>0</v>
      </c>
      <c r="P27" s="10">
        <f>VLOOKUP($B27,[1]Foglio2!$F$5:$R$127,8,FALSE)</f>
        <v>1</v>
      </c>
      <c r="Q27" s="10">
        <f>VLOOKUP($B27,[1]Foglio2!$F$5:$R$127,9,FALSE)</f>
        <v>1</v>
      </c>
      <c r="R27" s="10">
        <f>VLOOKUP($B27,[1]Foglio2!$F$5:$R$127,10,FALSE)</f>
        <v>1</v>
      </c>
      <c r="S27" s="10">
        <f>VLOOKUP($B27,[1]Foglio2!$F$5:$R$127,11,FALSE)</f>
        <v>1</v>
      </c>
      <c r="T27" s="10">
        <f>VLOOKUP($B27,[1]Foglio2!$F$5:$R$127,12,FALSE)</f>
        <v>1329</v>
      </c>
      <c r="U27" s="10">
        <v>1</v>
      </c>
      <c r="V27" s="10">
        <f t="shared" si="0"/>
        <v>9795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7">
        <v>20</v>
      </c>
      <c r="B28" s="6" t="s">
        <v>42</v>
      </c>
      <c r="C28" s="6" t="s">
        <v>196</v>
      </c>
      <c r="D28" s="6" t="s">
        <v>197</v>
      </c>
      <c r="E28" s="6" t="s">
        <v>198</v>
      </c>
      <c r="F28" s="6" t="s">
        <v>199</v>
      </c>
      <c r="G28" s="6" t="s">
        <v>197</v>
      </c>
      <c r="H28" s="6" t="s">
        <v>155</v>
      </c>
      <c r="I28" s="6" t="s">
        <v>436</v>
      </c>
      <c r="J28" s="10">
        <f>VLOOKUP(B28,[1]Foglio2!$F$5:$R$127,2,FALSE)</f>
        <v>1715</v>
      </c>
      <c r="K28" s="10">
        <f>VLOOKUP($B28,[1]Foglio2!$F$5:$R$127,3,FALSE)</f>
        <v>1266</v>
      </c>
      <c r="L28" s="10">
        <f>VLOOKUP($B28,[1]Foglio2!$F$5:$R$127,4,FALSE)</f>
        <v>1057</v>
      </c>
      <c r="M28" s="10">
        <f>VLOOKUP($B28,[1]Foglio2!$F$5:$R$127,5,FALSE)</f>
        <v>121</v>
      </c>
      <c r="N28" s="10">
        <f>VLOOKUP($B28,[1]Foglio2!$F$5:$R$127,6,FALSE)</f>
        <v>133</v>
      </c>
      <c r="O28" s="10">
        <f>VLOOKUP($B28,[1]Foglio2!$F$5:$R$127,7,FALSE)</f>
        <v>118</v>
      </c>
      <c r="P28" s="10">
        <f>VLOOKUP($B28,[1]Foglio2!$F$5:$R$127,8,FALSE)</f>
        <v>107</v>
      </c>
      <c r="Q28" s="10">
        <f>VLOOKUP($B28,[1]Foglio2!$F$5:$R$127,9,FALSE)</f>
        <v>104</v>
      </c>
      <c r="R28" s="10">
        <f>VLOOKUP($B28,[1]Foglio2!$F$5:$R$127,10,FALSE)</f>
        <v>90</v>
      </c>
      <c r="S28" s="10">
        <f>VLOOKUP($B28,[1]Foglio2!$F$5:$R$127,11,FALSE)</f>
        <v>143</v>
      </c>
      <c r="T28" s="10">
        <f>VLOOKUP($B28,[1]Foglio2!$F$5:$R$127,12,FALSE)</f>
        <v>318</v>
      </c>
      <c r="U28" s="10">
        <v>104</v>
      </c>
      <c r="V28" s="10">
        <f t="shared" si="0"/>
        <v>5276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7">
        <v>21</v>
      </c>
      <c r="B29" s="6" t="s">
        <v>43</v>
      </c>
      <c r="C29" s="6" t="s">
        <v>200</v>
      </c>
      <c r="D29" s="6" t="s">
        <v>201</v>
      </c>
      <c r="E29" s="6" t="s">
        <v>202</v>
      </c>
      <c r="F29" s="6" t="s">
        <v>203</v>
      </c>
      <c r="G29" s="6" t="s">
        <v>201</v>
      </c>
      <c r="H29" s="6" t="s">
        <v>150</v>
      </c>
      <c r="I29" s="6" t="s">
        <v>436</v>
      </c>
      <c r="J29" s="10">
        <f>VLOOKUP(B29,[1]Foglio2!$F$5:$R$127,2,FALSE)</f>
        <v>1102</v>
      </c>
      <c r="K29" s="10">
        <f>VLOOKUP($B29,[1]Foglio2!$F$5:$R$127,3,FALSE)</f>
        <v>765</v>
      </c>
      <c r="L29" s="10">
        <f>VLOOKUP($B29,[1]Foglio2!$F$5:$R$127,4,FALSE)</f>
        <v>442</v>
      </c>
      <c r="M29" s="10">
        <f>VLOOKUP($B29,[1]Foglio2!$F$5:$R$127,5,FALSE)</f>
        <v>0</v>
      </c>
      <c r="N29" s="10">
        <f>VLOOKUP($B29,[1]Foglio2!$F$5:$R$127,6,FALSE)</f>
        <v>0</v>
      </c>
      <c r="O29" s="10">
        <f>VLOOKUP($B29,[1]Foglio2!$F$5:$R$127,7,FALSE)</f>
        <v>0</v>
      </c>
      <c r="P29" s="10">
        <f>VLOOKUP($B29,[1]Foglio2!$F$5:$R$127,8,FALSE)</f>
        <v>0</v>
      </c>
      <c r="Q29" s="10">
        <f>VLOOKUP($B29,[1]Foglio2!$F$5:$R$127,9,FALSE)</f>
        <v>0</v>
      </c>
      <c r="R29" s="10">
        <f>VLOOKUP($B29,[1]Foglio2!$F$5:$R$127,10,FALSE)</f>
        <v>0</v>
      </c>
      <c r="S29" s="10">
        <f>VLOOKUP($B29,[1]Foglio2!$F$5:$R$127,11,FALSE)</f>
        <v>0</v>
      </c>
      <c r="T29" s="10">
        <f>VLOOKUP($B29,[1]Foglio2!$F$5:$R$127,12,FALSE)</f>
        <v>1</v>
      </c>
      <c r="U29" s="10">
        <v>0</v>
      </c>
      <c r="V29" s="10">
        <f t="shared" si="0"/>
        <v>2310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7">
        <v>22</v>
      </c>
      <c r="B30" s="6" t="s">
        <v>44</v>
      </c>
      <c r="C30" s="6" t="s">
        <v>196</v>
      </c>
      <c r="D30" s="6" t="s">
        <v>197</v>
      </c>
      <c r="E30" s="6" t="s">
        <v>204</v>
      </c>
      <c r="F30" s="6" t="s">
        <v>199</v>
      </c>
      <c r="G30" s="6" t="s">
        <v>197</v>
      </c>
      <c r="H30" s="6" t="s">
        <v>150</v>
      </c>
      <c r="I30" s="6" t="s">
        <v>436</v>
      </c>
      <c r="J30" s="10">
        <f>VLOOKUP(B30,[1]Foglio2!$F$5:$R$127,2,FALSE)</f>
        <v>1485</v>
      </c>
      <c r="K30" s="10">
        <f>VLOOKUP($B30,[1]Foglio2!$F$5:$R$127,3,FALSE)</f>
        <v>1351</v>
      </c>
      <c r="L30" s="10">
        <f>VLOOKUP($B30,[1]Foglio2!$F$5:$R$127,4,FALSE)</f>
        <v>1054</v>
      </c>
      <c r="M30" s="10">
        <f>VLOOKUP($B30,[1]Foglio2!$F$5:$R$127,5,FALSE)</f>
        <v>0</v>
      </c>
      <c r="N30" s="10">
        <f>VLOOKUP($B30,[1]Foglio2!$F$5:$R$127,6,FALSE)</f>
        <v>0</v>
      </c>
      <c r="O30" s="10">
        <f>VLOOKUP($B30,[1]Foglio2!$F$5:$R$127,7,FALSE)</f>
        <v>0</v>
      </c>
      <c r="P30" s="10">
        <f>VLOOKUP($B30,[1]Foglio2!$F$5:$R$127,8,FALSE)</f>
        <v>0</v>
      </c>
      <c r="Q30" s="10">
        <f>VLOOKUP($B30,[1]Foglio2!$F$5:$R$127,9,FALSE)</f>
        <v>0</v>
      </c>
      <c r="R30" s="10">
        <f>VLOOKUP($B30,[1]Foglio2!$F$5:$R$127,10,FALSE)</f>
        <v>0</v>
      </c>
      <c r="S30" s="10">
        <f>VLOOKUP($B30,[1]Foglio2!$F$5:$R$127,11,FALSE)</f>
        <v>0</v>
      </c>
      <c r="T30" s="10">
        <f>VLOOKUP($B30,[1]Foglio2!$F$5:$R$127,12,FALSE)</f>
        <v>173</v>
      </c>
      <c r="U30" s="10">
        <v>0</v>
      </c>
      <c r="V30" s="10">
        <f t="shared" si="0"/>
        <v>4063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7">
        <v>23</v>
      </c>
      <c r="B31" s="6" t="s">
        <v>45</v>
      </c>
      <c r="C31" s="6" t="s">
        <v>188</v>
      </c>
      <c r="D31" s="6" t="s">
        <v>189</v>
      </c>
      <c r="E31" s="6" t="s">
        <v>205</v>
      </c>
      <c r="F31" s="6" t="s">
        <v>206</v>
      </c>
      <c r="G31" s="6" t="s">
        <v>189</v>
      </c>
      <c r="H31" s="6" t="s">
        <v>160</v>
      </c>
      <c r="I31" s="6" t="s">
        <v>437</v>
      </c>
      <c r="J31" s="10">
        <f>VLOOKUP(B31,[1]Foglio2!$F$5:$R$127,2,FALSE)</f>
        <v>8729</v>
      </c>
      <c r="K31" s="10">
        <f>VLOOKUP($B31,[1]Foglio2!$F$5:$R$127,3,FALSE)</f>
        <v>6313</v>
      </c>
      <c r="L31" s="10">
        <f>VLOOKUP($B31,[1]Foglio2!$F$5:$R$127,4,FALSE)</f>
        <v>5259</v>
      </c>
      <c r="M31" s="10">
        <f>VLOOKUP($B31,[1]Foglio2!$F$5:$R$127,5,FALSE)</f>
        <v>1074</v>
      </c>
      <c r="N31" s="10">
        <f>VLOOKUP($B31,[1]Foglio2!$F$5:$R$127,6,FALSE)</f>
        <v>560</v>
      </c>
      <c r="O31" s="10">
        <f>VLOOKUP($B31,[1]Foglio2!$F$5:$R$127,7,FALSE)</f>
        <v>521</v>
      </c>
      <c r="P31" s="10">
        <f>VLOOKUP($B31,[1]Foglio2!$F$5:$R$127,8,FALSE)</f>
        <v>396</v>
      </c>
      <c r="Q31" s="10">
        <f>VLOOKUP($B31,[1]Foglio2!$F$5:$R$127,9,FALSE)</f>
        <v>289</v>
      </c>
      <c r="R31" s="10">
        <f>VLOOKUP($B31,[1]Foglio2!$F$5:$R$127,10,FALSE)</f>
        <v>515</v>
      </c>
      <c r="S31" s="10">
        <f>VLOOKUP($B31,[1]Foglio2!$F$5:$R$127,11,FALSE)</f>
        <v>751</v>
      </c>
      <c r="T31" s="10">
        <f>VLOOKUP($B31,[1]Foglio2!$F$5:$R$127,12,FALSE)</f>
        <v>5939</v>
      </c>
      <c r="U31" s="10">
        <v>627</v>
      </c>
      <c r="V31" s="10">
        <f t="shared" si="0"/>
        <v>30973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7">
        <v>24</v>
      </c>
      <c r="B32" s="6" t="s">
        <v>46</v>
      </c>
      <c r="C32" s="6" t="s">
        <v>188</v>
      </c>
      <c r="D32" s="6" t="s">
        <v>189</v>
      </c>
      <c r="E32" s="6" t="s">
        <v>205</v>
      </c>
      <c r="F32" s="6" t="s">
        <v>206</v>
      </c>
      <c r="G32" s="6" t="s">
        <v>189</v>
      </c>
      <c r="H32" s="6" t="s">
        <v>160</v>
      </c>
      <c r="I32" s="6" t="s">
        <v>437</v>
      </c>
      <c r="J32" s="10">
        <f>VLOOKUP(B32,[1]Foglio2!$F$5:$R$127,2,FALSE)</f>
        <v>8338</v>
      </c>
      <c r="K32" s="10">
        <f>VLOOKUP($B32,[1]Foglio2!$F$5:$R$127,3,FALSE)</f>
        <v>5891</v>
      </c>
      <c r="L32" s="10">
        <f>VLOOKUP($B32,[1]Foglio2!$F$5:$R$127,4,FALSE)</f>
        <v>4651</v>
      </c>
      <c r="M32" s="10">
        <f>VLOOKUP($B32,[1]Foglio2!$F$5:$R$127,5,FALSE)</f>
        <v>1544</v>
      </c>
      <c r="N32" s="10">
        <f>VLOOKUP($B32,[1]Foglio2!$F$5:$R$127,6,FALSE)</f>
        <v>1082</v>
      </c>
      <c r="O32" s="10">
        <f>VLOOKUP($B32,[1]Foglio2!$F$5:$R$127,7,FALSE)</f>
        <v>781</v>
      </c>
      <c r="P32" s="10">
        <f>VLOOKUP($B32,[1]Foglio2!$F$5:$R$127,8,FALSE)</f>
        <v>713</v>
      </c>
      <c r="Q32" s="10">
        <f>VLOOKUP($B32,[1]Foglio2!$F$5:$R$127,9,FALSE)</f>
        <v>452</v>
      </c>
      <c r="R32" s="10">
        <f>VLOOKUP($B32,[1]Foglio2!$F$5:$R$127,10,FALSE)</f>
        <v>648</v>
      </c>
      <c r="S32" s="10">
        <f>VLOOKUP($B32,[1]Foglio2!$F$5:$R$127,11,FALSE)</f>
        <v>1052</v>
      </c>
      <c r="T32" s="10">
        <f>VLOOKUP($B32,[1]Foglio2!$F$5:$R$127,12,FALSE)</f>
        <v>3865</v>
      </c>
      <c r="U32" s="10">
        <v>627</v>
      </c>
      <c r="V32" s="10">
        <f t="shared" si="0"/>
        <v>29644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7">
        <v>25</v>
      </c>
      <c r="B33" s="6" t="s">
        <v>47</v>
      </c>
      <c r="C33" s="6" t="s">
        <v>188</v>
      </c>
      <c r="D33" s="6" t="s">
        <v>189</v>
      </c>
      <c r="E33" s="6" t="s">
        <v>207</v>
      </c>
      <c r="F33" s="6" t="s">
        <v>206</v>
      </c>
      <c r="G33" s="6" t="s">
        <v>189</v>
      </c>
      <c r="H33" s="6" t="s">
        <v>150</v>
      </c>
      <c r="I33" s="6" t="s">
        <v>436</v>
      </c>
      <c r="J33" s="10">
        <f>VLOOKUP(B33,[1]Foglio2!$F$5:$R$127,2,FALSE)</f>
        <v>159</v>
      </c>
      <c r="K33" s="10">
        <f>VLOOKUP($B33,[1]Foglio2!$F$5:$R$127,3,FALSE)</f>
        <v>165</v>
      </c>
      <c r="L33" s="10">
        <f>VLOOKUP($B33,[1]Foglio2!$F$5:$R$127,4,FALSE)</f>
        <v>155</v>
      </c>
      <c r="M33" s="10">
        <f>VLOOKUP($B33,[1]Foglio2!$F$5:$R$127,5,FALSE)</f>
        <v>144</v>
      </c>
      <c r="N33" s="10">
        <f>VLOOKUP($B33,[1]Foglio2!$F$5:$R$127,6,FALSE)</f>
        <v>141</v>
      </c>
      <c r="O33" s="10">
        <f>VLOOKUP($B33,[1]Foglio2!$F$5:$R$127,7,FALSE)</f>
        <v>123</v>
      </c>
      <c r="P33" s="10">
        <f>VLOOKUP($B33,[1]Foglio2!$F$5:$R$127,8,FALSE)</f>
        <v>104</v>
      </c>
      <c r="Q33" s="10">
        <f>VLOOKUP($B33,[1]Foglio2!$F$5:$R$127,9,FALSE)</f>
        <v>59</v>
      </c>
      <c r="R33" s="10">
        <f>VLOOKUP($B33,[1]Foglio2!$F$5:$R$127,10,FALSE)</f>
        <v>126</v>
      </c>
      <c r="S33" s="10">
        <f>VLOOKUP($B33,[1]Foglio2!$F$5:$R$127,11,FALSE)</f>
        <v>173</v>
      </c>
      <c r="T33" s="10">
        <f>VLOOKUP($B33,[1]Foglio2!$F$5:$R$127,12,FALSE)</f>
        <v>163</v>
      </c>
      <c r="U33" s="10">
        <v>114</v>
      </c>
      <c r="V33" s="10">
        <f t="shared" si="0"/>
        <v>1626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A34" s="7">
        <v>26</v>
      </c>
      <c r="B34" s="6" t="s">
        <v>48</v>
      </c>
      <c r="C34" s="6" t="s">
        <v>208</v>
      </c>
      <c r="D34" s="6" t="s">
        <v>209</v>
      </c>
      <c r="E34" s="6" t="s">
        <v>210</v>
      </c>
      <c r="F34" s="6" t="s">
        <v>211</v>
      </c>
      <c r="G34" s="6" t="s">
        <v>209</v>
      </c>
      <c r="H34" s="6" t="s">
        <v>150</v>
      </c>
      <c r="I34" s="6" t="s">
        <v>436</v>
      </c>
      <c r="J34" s="10">
        <f>VLOOKUP(B34,[1]Foglio2!$F$5:$R$127,2,FALSE)</f>
        <v>1</v>
      </c>
      <c r="K34" s="10">
        <f>VLOOKUP($B34,[1]Foglio2!$F$5:$R$127,3,FALSE)</f>
        <v>1</v>
      </c>
      <c r="L34" s="10">
        <f>VLOOKUP($B34,[1]Foglio2!$F$5:$R$127,4,FALSE)</f>
        <v>1</v>
      </c>
      <c r="M34" s="10">
        <f>VLOOKUP($B34,[1]Foglio2!$F$5:$R$127,5,FALSE)</f>
        <v>2</v>
      </c>
      <c r="N34" s="10">
        <f>VLOOKUP($B34,[1]Foglio2!$F$5:$R$127,6,FALSE)</f>
        <v>3</v>
      </c>
      <c r="O34" s="10">
        <f>VLOOKUP($B34,[1]Foglio2!$F$5:$R$127,7,FALSE)</f>
        <v>2</v>
      </c>
      <c r="P34" s="10">
        <f>VLOOKUP($B34,[1]Foglio2!$F$5:$R$127,8,FALSE)</f>
        <v>1</v>
      </c>
      <c r="Q34" s="10">
        <f>VLOOKUP($B34,[1]Foglio2!$F$5:$R$127,9,FALSE)</f>
        <v>0</v>
      </c>
      <c r="R34" s="10">
        <f>VLOOKUP($B34,[1]Foglio2!$F$5:$R$127,10,FALSE)</f>
        <v>1</v>
      </c>
      <c r="S34" s="10">
        <f>VLOOKUP($B34,[1]Foglio2!$F$5:$R$127,11,FALSE)</f>
        <v>2</v>
      </c>
      <c r="T34" s="10">
        <f>VLOOKUP($B34,[1]Foglio2!$F$5:$R$127,12,FALSE)</f>
        <v>3</v>
      </c>
      <c r="U34" s="10">
        <v>0</v>
      </c>
      <c r="V34" s="10">
        <f t="shared" si="0"/>
        <v>17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7">
        <v>27</v>
      </c>
      <c r="B35" s="6" t="s">
        <v>49</v>
      </c>
      <c r="C35" s="6" t="s">
        <v>208</v>
      </c>
      <c r="D35" s="6" t="s">
        <v>212</v>
      </c>
      <c r="E35" s="6" t="s">
        <v>213</v>
      </c>
      <c r="F35" s="6" t="s">
        <v>214</v>
      </c>
      <c r="G35" s="6" t="s">
        <v>212</v>
      </c>
      <c r="H35" s="6" t="s">
        <v>150</v>
      </c>
      <c r="I35" s="6" t="s">
        <v>436</v>
      </c>
      <c r="J35" s="10">
        <f>VLOOKUP(B35,[1]Foglio2!$F$5:$R$127,2,FALSE)</f>
        <v>0</v>
      </c>
      <c r="K35" s="10">
        <f>VLOOKUP($B35,[1]Foglio2!$F$5:$R$127,3,FALSE)</f>
        <v>0</v>
      </c>
      <c r="L35" s="10">
        <f>VLOOKUP($B35,[1]Foglio2!$F$5:$R$127,4,FALSE)</f>
        <v>0</v>
      </c>
      <c r="M35" s="10">
        <f>VLOOKUP($B35,[1]Foglio2!$F$5:$R$127,5,FALSE)</f>
        <v>0</v>
      </c>
      <c r="N35" s="10">
        <f>VLOOKUP($B35,[1]Foglio2!$F$5:$R$127,6,FALSE)</f>
        <v>0</v>
      </c>
      <c r="O35" s="10">
        <f>VLOOKUP($B35,[1]Foglio2!$F$5:$R$127,7,FALSE)</f>
        <v>0</v>
      </c>
      <c r="P35" s="10">
        <f>VLOOKUP($B35,[1]Foglio2!$F$5:$R$127,8,FALSE)</f>
        <v>0</v>
      </c>
      <c r="Q35" s="10">
        <f>VLOOKUP($B35,[1]Foglio2!$F$5:$R$127,9,FALSE)</f>
        <v>0</v>
      </c>
      <c r="R35" s="10">
        <f>VLOOKUP($B35,[1]Foglio2!$F$5:$R$127,10,FALSE)</f>
        <v>0</v>
      </c>
      <c r="S35" s="10">
        <f>VLOOKUP($B35,[1]Foglio2!$F$5:$R$127,11,FALSE)</f>
        <v>0</v>
      </c>
      <c r="T35" s="10">
        <f>VLOOKUP($B35,[1]Foglio2!$F$5:$R$127,12,FALSE)</f>
        <v>0</v>
      </c>
      <c r="U35" s="10">
        <v>0</v>
      </c>
      <c r="V35" s="10">
        <f t="shared" si="0"/>
        <v>0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7">
        <v>28</v>
      </c>
      <c r="B36" s="6" t="s">
        <v>50</v>
      </c>
      <c r="C36" s="6" t="s">
        <v>208</v>
      </c>
      <c r="D36" s="6" t="s">
        <v>215</v>
      </c>
      <c r="E36" s="6" t="s">
        <v>216</v>
      </c>
      <c r="F36" s="6" t="s">
        <v>217</v>
      </c>
      <c r="G36" s="6" t="s">
        <v>215</v>
      </c>
      <c r="H36" s="6" t="s">
        <v>150</v>
      </c>
      <c r="I36" s="6" t="s">
        <v>436</v>
      </c>
      <c r="J36" s="10">
        <f>VLOOKUP(B36,[1]Foglio2!$F$5:$R$127,2,FALSE)</f>
        <v>9</v>
      </c>
      <c r="K36" s="10">
        <f>VLOOKUP($B36,[1]Foglio2!$F$5:$R$127,3,FALSE)</f>
        <v>25</v>
      </c>
      <c r="L36" s="10">
        <f>VLOOKUP($B36,[1]Foglio2!$F$5:$R$127,4,FALSE)</f>
        <v>19</v>
      </c>
      <c r="M36" s="10">
        <f>VLOOKUP($B36,[1]Foglio2!$F$5:$R$127,5,FALSE)</f>
        <v>4</v>
      </c>
      <c r="N36" s="10">
        <f>VLOOKUP($B36,[1]Foglio2!$F$5:$R$127,6,FALSE)</f>
        <v>6</v>
      </c>
      <c r="O36" s="10">
        <f>VLOOKUP($B36,[1]Foglio2!$F$5:$R$127,7,FALSE)</f>
        <v>7</v>
      </c>
      <c r="P36" s="10">
        <f>VLOOKUP($B36,[1]Foglio2!$F$5:$R$127,8,FALSE)</f>
        <v>9</v>
      </c>
      <c r="Q36" s="10">
        <f>VLOOKUP($B36,[1]Foglio2!$F$5:$R$127,9,FALSE)</f>
        <v>10</v>
      </c>
      <c r="R36" s="10">
        <f>VLOOKUP($B36,[1]Foglio2!$F$5:$R$127,10,FALSE)</f>
        <v>5</v>
      </c>
      <c r="S36" s="10">
        <f>VLOOKUP($B36,[1]Foglio2!$F$5:$R$127,11,FALSE)</f>
        <v>26</v>
      </c>
      <c r="T36" s="10">
        <f>VLOOKUP($B36,[1]Foglio2!$F$5:$R$127,12,FALSE)</f>
        <v>12</v>
      </c>
      <c r="U36" s="10">
        <v>0</v>
      </c>
      <c r="V36" s="10">
        <f t="shared" si="0"/>
        <v>132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A37" s="7">
        <v>29</v>
      </c>
      <c r="B37" s="6" t="s">
        <v>51</v>
      </c>
      <c r="C37" s="6" t="s">
        <v>208</v>
      </c>
      <c r="D37" s="6" t="s">
        <v>218</v>
      </c>
      <c r="E37" s="6" t="s">
        <v>219</v>
      </c>
      <c r="F37" s="6" t="s">
        <v>220</v>
      </c>
      <c r="G37" s="6" t="s">
        <v>218</v>
      </c>
      <c r="H37" s="6" t="s">
        <v>155</v>
      </c>
      <c r="I37" s="6" t="s">
        <v>436</v>
      </c>
      <c r="J37" s="10">
        <f>VLOOKUP(B37,[1]Foglio2!$F$5:$R$127,2,FALSE)</f>
        <v>4</v>
      </c>
      <c r="K37" s="10">
        <f>VLOOKUP($B37,[1]Foglio2!$F$5:$R$127,3,FALSE)</f>
        <v>4</v>
      </c>
      <c r="L37" s="10">
        <f>VLOOKUP($B37,[1]Foglio2!$F$5:$R$127,4,FALSE)</f>
        <v>3</v>
      </c>
      <c r="M37" s="10">
        <f>VLOOKUP($B37,[1]Foglio2!$F$5:$R$127,5,FALSE)</f>
        <v>3</v>
      </c>
      <c r="N37" s="10">
        <f>VLOOKUP($B37,[1]Foglio2!$F$5:$R$127,6,FALSE)</f>
        <v>3</v>
      </c>
      <c r="O37" s="10">
        <f>VLOOKUP($B37,[1]Foglio2!$F$5:$R$127,7,FALSE)</f>
        <v>2</v>
      </c>
      <c r="P37" s="10">
        <f>VLOOKUP($B37,[1]Foglio2!$F$5:$R$127,8,FALSE)</f>
        <v>2</v>
      </c>
      <c r="Q37" s="10">
        <f>VLOOKUP($B37,[1]Foglio2!$F$5:$R$127,9,FALSE)</f>
        <v>1</v>
      </c>
      <c r="R37" s="10">
        <f>VLOOKUP($B37,[1]Foglio2!$F$5:$R$127,10,FALSE)</f>
        <v>3</v>
      </c>
      <c r="S37" s="10">
        <f>VLOOKUP($B37,[1]Foglio2!$F$5:$R$127,11,FALSE)</f>
        <v>0</v>
      </c>
      <c r="T37" s="10">
        <f>VLOOKUP($B37,[1]Foglio2!$F$5:$R$127,12,FALSE)</f>
        <v>0</v>
      </c>
      <c r="U37" s="10">
        <v>2</v>
      </c>
      <c r="V37" s="10">
        <f t="shared" si="0"/>
        <v>27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A38" s="7">
        <v>30</v>
      </c>
      <c r="B38" s="6" t="s">
        <v>52</v>
      </c>
      <c r="C38" s="6" t="s">
        <v>221</v>
      </c>
      <c r="D38" s="6" t="s">
        <v>222</v>
      </c>
      <c r="E38" s="6" t="s">
        <v>223</v>
      </c>
      <c r="F38" s="6" t="s">
        <v>224</v>
      </c>
      <c r="G38" s="6" t="s">
        <v>222</v>
      </c>
      <c r="H38" s="6" t="s">
        <v>150</v>
      </c>
      <c r="I38" s="6" t="s">
        <v>436</v>
      </c>
      <c r="J38" s="10">
        <f>VLOOKUP(B38,[1]Foglio2!$F$5:$R$127,2,FALSE)</f>
        <v>1139</v>
      </c>
      <c r="K38" s="10">
        <f>VLOOKUP($B38,[1]Foglio2!$F$5:$R$127,3,FALSE)</f>
        <v>1132</v>
      </c>
      <c r="L38" s="10">
        <f>VLOOKUP($B38,[1]Foglio2!$F$5:$R$127,4,FALSE)</f>
        <v>1096</v>
      </c>
      <c r="M38" s="10">
        <f>VLOOKUP($B38,[1]Foglio2!$F$5:$R$127,5,FALSE)</f>
        <v>1</v>
      </c>
      <c r="N38" s="10">
        <f>VLOOKUP($B38,[1]Foglio2!$F$5:$R$127,6,FALSE)</f>
        <v>0</v>
      </c>
      <c r="O38" s="10">
        <f>VLOOKUP($B38,[1]Foglio2!$F$5:$R$127,7,FALSE)</f>
        <v>0</v>
      </c>
      <c r="P38" s="10">
        <f>VLOOKUP($B38,[1]Foglio2!$F$5:$R$127,8,FALSE)</f>
        <v>0</v>
      </c>
      <c r="Q38" s="10">
        <f>VLOOKUP($B38,[1]Foglio2!$F$5:$R$127,9,FALSE)</f>
        <v>0</v>
      </c>
      <c r="R38" s="10">
        <f>VLOOKUP($B38,[1]Foglio2!$F$5:$R$127,10,FALSE)</f>
        <v>0</v>
      </c>
      <c r="S38" s="10">
        <f>VLOOKUP($B38,[1]Foglio2!$F$5:$R$127,11,FALSE)</f>
        <v>0</v>
      </c>
      <c r="T38" s="10">
        <f>VLOOKUP($B38,[1]Foglio2!$F$5:$R$127,12,FALSE)</f>
        <v>2</v>
      </c>
      <c r="U38" s="10">
        <v>0</v>
      </c>
      <c r="V38" s="10">
        <f t="shared" si="0"/>
        <v>3370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A39" s="7">
        <v>31</v>
      </c>
      <c r="B39" s="6" t="s">
        <v>53</v>
      </c>
      <c r="C39" s="6" t="s">
        <v>225</v>
      </c>
      <c r="D39" s="6" t="s">
        <v>226</v>
      </c>
      <c r="E39" s="6" t="s">
        <v>227</v>
      </c>
      <c r="F39" s="6" t="s">
        <v>228</v>
      </c>
      <c r="G39" s="6" t="s">
        <v>226</v>
      </c>
      <c r="H39" s="6" t="s">
        <v>150</v>
      </c>
      <c r="I39" s="6" t="s">
        <v>436</v>
      </c>
      <c r="J39" s="10">
        <f>VLOOKUP(B39,[1]Foglio2!$F$5:$R$127,2,FALSE)</f>
        <v>78</v>
      </c>
      <c r="K39" s="10">
        <f>VLOOKUP($B39,[1]Foglio2!$F$5:$R$127,3,FALSE)</f>
        <v>73</v>
      </c>
      <c r="L39" s="10">
        <f>VLOOKUP($B39,[1]Foglio2!$F$5:$R$127,4,FALSE)</f>
        <v>70</v>
      </c>
      <c r="M39" s="10">
        <f>VLOOKUP($B39,[1]Foglio2!$F$5:$R$127,5,FALSE)</f>
        <v>60</v>
      </c>
      <c r="N39" s="10">
        <f>VLOOKUP($B39,[1]Foglio2!$F$5:$R$127,6,FALSE)</f>
        <v>52</v>
      </c>
      <c r="O39" s="10">
        <f>VLOOKUP($B39,[1]Foglio2!$F$5:$R$127,7,FALSE)</f>
        <v>37</v>
      </c>
      <c r="P39" s="10">
        <f>VLOOKUP($B39,[1]Foglio2!$F$5:$R$127,8,FALSE)</f>
        <v>28</v>
      </c>
      <c r="Q39" s="10">
        <f>VLOOKUP($B39,[1]Foglio2!$F$5:$R$127,9,FALSE)</f>
        <v>28</v>
      </c>
      <c r="R39" s="10">
        <f>VLOOKUP($B39,[1]Foglio2!$F$5:$R$127,10,FALSE)</f>
        <v>39</v>
      </c>
      <c r="S39" s="10">
        <f>VLOOKUP($B39,[1]Foglio2!$F$5:$R$127,11,FALSE)</f>
        <v>53</v>
      </c>
      <c r="T39" s="10">
        <f>VLOOKUP($B39,[1]Foglio2!$F$5:$R$127,12,FALSE)</f>
        <v>68</v>
      </c>
      <c r="U39" s="10">
        <v>36</v>
      </c>
      <c r="V39" s="10">
        <f t="shared" si="0"/>
        <v>622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7">
        <v>32</v>
      </c>
      <c r="B40" s="6" t="s">
        <v>54</v>
      </c>
      <c r="C40" s="6" t="s">
        <v>225</v>
      </c>
      <c r="D40" s="6" t="s">
        <v>226</v>
      </c>
      <c r="E40" s="6" t="s">
        <v>227</v>
      </c>
      <c r="F40" s="6" t="s">
        <v>228</v>
      </c>
      <c r="G40" s="6" t="s">
        <v>226</v>
      </c>
      <c r="H40" s="6" t="s">
        <v>150</v>
      </c>
      <c r="I40" s="6" t="s">
        <v>436</v>
      </c>
      <c r="J40" s="10">
        <f>VLOOKUP(B40,[1]Foglio2!$F$5:$R$127,2,FALSE)</f>
        <v>567</v>
      </c>
      <c r="K40" s="10">
        <f>VLOOKUP($B40,[1]Foglio2!$F$5:$R$127,3,FALSE)</f>
        <v>458</v>
      </c>
      <c r="L40" s="10">
        <f>VLOOKUP($B40,[1]Foglio2!$F$5:$R$127,4,FALSE)</f>
        <v>3979</v>
      </c>
      <c r="M40" s="10">
        <f>VLOOKUP($B40,[1]Foglio2!$F$5:$R$127,5,FALSE)</f>
        <v>353</v>
      </c>
      <c r="N40" s="10">
        <f>VLOOKUP($B40,[1]Foglio2!$F$5:$R$127,6,FALSE)</f>
        <v>133</v>
      </c>
      <c r="O40" s="10">
        <f>VLOOKUP($B40,[1]Foglio2!$F$5:$R$127,7,FALSE)</f>
        <v>91</v>
      </c>
      <c r="P40" s="10">
        <f>VLOOKUP($B40,[1]Foglio2!$F$5:$R$127,8,FALSE)</f>
        <v>70</v>
      </c>
      <c r="Q40" s="10">
        <f>VLOOKUP($B40,[1]Foglio2!$F$5:$R$127,9,FALSE)</f>
        <v>75</v>
      </c>
      <c r="R40" s="10">
        <f>VLOOKUP($B40,[1]Foglio2!$F$5:$R$127,10,FALSE)</f>
        <v>112</v>
      </c>
      <c r="S40" s="10">
        <f>VLOOKUP($B40,[1]Foglio2!$F$5:$R$127,11,FALSE)</f>
        <v>171</v>
      </c>
      <c r="T40" s="10">
        <f>VLOOKUP($B40,[1]Foglio2!$F$5:$R$127,12,FALSE)</f>
        <v>737</v>
      </c>
      <c r="U40" s="10">
        <v>97</v>
      </c>
      <c r="V40" s="10">
        <f t="shared" si="0"/>
        <v>6843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7">
        <v>33</v>
      </c>
      <c r="B41" s="6" t="s">
        <v>55</v>
      </c>
      <c r="C41" s="6" t="s">
        <v>225</v>
      </c>
      <c r="D41" s="6" t="s">
        <v>226</v>
      </c>
      <c r="E41" s="6" t="s">
        <v>227</v>
      </c>
      <c r="F41" s="6" t="s">
        <v>228</v>
      </c>
      <c r="G41" s="6" t="s">
        <v>226</v>
      </c>
      <c r="H41" s="6" t="s">
        <v>155</v>
      </c>
      <c r="I41" s="6" t="s">
        <v>436</v>
      </c>
      <c r="J41" s="10">
        <f>VLOOKUP(B41,[1]Foglio2!$F$5:$R$127,2,FALSE)</f>
        <v>361</v>
      </c>
      <c r="K41" s="10">
        <f>VLOOKUP($B41,[1]Foglio2!$F$5:$R$127,3,FALSE)</f>
        <v>291</v>
      </c>
      <c r="L41" s="10">
        <f>VLOOKUP($B41,[1]Foglio2!$F$5:$R$127,4,FALSE)</f>
        <v>277</v>
      </c>
      <c r="M41" s="10">
        <f>VLOOKUP($B41,[1]Foglio2!$F$5:$R$127,5,FALSE)</f>
        <v>3947</v>
      </c>
      <c r="N41" s="10">
        <f>VLOOKUP($B41,[1]Foglio2!$F$5:$R$127,6,FALSE)</f>
        <v>74</v>
      </c>
      <c r="O41" s="10">
        <f>VLOOKUP($B41,[1]Foglio2!$F$5:$R$127,7,FALSE)</f>
        <v>61</v>
      </c>
      <c r="P41" s="10">
        <f>VLOOKUP($B41,[1]Foglio2!$F$5:$R$127,8,FALSE)</f>
        <v>76</v>
      </c>
      <c r="Q41" s="10">
        <f>VLOOKUP($B41,[1]Foglio2!$F$5:$R$127,9,FALSE)</f>
        <v>27</v>
      </c>
      <c r="R41" s="10">
        <f>VLOOKUP($B41,[1]Foglio2!$F$5:$R$127,10,FALSE)</f>
        <v>52</v>
      </c>
      <c r="S41" s="10">
        <f>VLOOKUP($B41,[1]Foglio2!$F$5:$R$127,11,FALSE)</f>
        <v>66</v>
      </c>
      <c r="T41" s="10">
        <f>VLOOKUP($B41,[1]Foglio2!$F$5:$R$127,12,FALSE)</f>
        <v>616</v>
      </c>
      <c r="U41" s="10">
        <v>122</v>
      </c>
      <c r="V41" s="10">
        <f t="shared" si="0"/>
        <v>5970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7">
        <v>34</v>
      </c>
      <c r="B42" s="6" t="s">
        <v>56</v>
      </c>
      <c r="C42" s="6" t="s">
        <v>225</v>
      </c>
      <c r="D42" s="6" t="s">
        <v>226</v>
      </c>
      <c r="E42" s="6" t="s">
        <v>227</v>
      </c>
      <c r="F42" s="6" t="s">
        <v>228</v>
      </c>
      <c r="G42" s="6" t="s">
        <v>226</v>
      </c>
      <c r="H42" s="6" t="s">
        <v>155</v>
      </c>
      <c r="I42" s="6" t="s">
        <v>436</v>
      </c>
      <c r="J42" s="10">
        <f>VLOOKUP(B42,[1]Foglio2!$F$5:$R$127,2,FALSE)</f>
        <v>240</v>
      </c>
      <c r="K42" s="10">
        <f>VLOOKUP($B42,[1]Foglio2!$F$5:$R$127,3,FALSE)</f>
        <v>229</v>
      </c>
      <c r="L42" s="10">
        <f>VLOOKUP($B42,[1]Foglio2!$F$5:$R$127,4,FALSE)</f>
        <v>230</v>
      </c>
      <c r="M42" s="10">
        <f>VLOOKUP($B42,[1]Foglio2!$F$5:$R$127,5,FALSE)</f>
        <v>204</v>
      </c>
      <c r="N42" s="10">
        <f>VLOOKUP($B42,[1]Foglio2!$F$5:$R$127,6,FALSE)</f>
        <v>256</v>
      </c>
      <c r="O42" s="10">
        <f>VLOOKUP($B42,[1]Foglio2!$F$5:$R$127,7,FALSE)</f>
        <v>218</v>
      </c>
      <c r="P42" s="10">
        <f>VLOOKUP($B42,[1]Foglio2!$F$5:$R$127,8,FALSE)</f>
        <v>249</v>
      </c>
      <c r="Q42" s="10">
        <f>VLOOKUP($B42,[1]Foglio2!$F$5:$R$127,9,FALSE)</f>
        <v>171</v>
      </c>
      <c r="R42" s="10">
        <f>VLOOKUP($B42,[1]Foglio2!$F$5:$R$127,10,FALSE)</f>
        <v>260</v>
      </c>
      <c r="S42" s="10">
        <f>VLOOKUP($B42,[1]Foglio2!$F$5:$R$127,11,FALSE)</f>
        <v>295</v>
      </c>
      <c r="T42" s="10">
        <f>VLOOKUP($B42,[1]Foglio2!$F$5:$R$127,12,FALSE)</f>
        <v>260</v>
      </c>
      <c r="U42" s="10">
        <v>192</v>
      </c>
      <c r="V42" s="10">
        <f t="shared" si="0"/>
        <v>2804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7">
        <v>35</v>
      </c>
      <c r="B43" s="6" t="s">
        <v>57</v>
      </c>
      <c r="C43" s="6" t="s">
        <v>225</v>
      </c>
      <c r="D43" s="6" t="s">
        <v>226</v>
      </c>
      <c r="E43" s="6" t="s">
        <v>227</v>
      </c>
      <c r="F43" s="6" t="s">
        <v>228</v>
      </c>
      <c r="G43" s="6" t="s">
        <v>226</v>
      </c>
      <c r="H43" s="6" t="s">
        <v>160</v>
      </c>
      <c r="I43" s="6" t="s">
        <v>436</v>
      </c>
      <c r="J43" s="10">
        <f>VLOOKUP(B43,[1]Foglio2!$F$5:$R$127,2,FALSE)</f>
        <v>1</v>
      </c>
      <c r="K43" s="10">
        <f>VLOOKUP($B43,[1]Foglio2!$F$5:$R$127,3,FALSE)</f>
        <v>1</v>
      </c>
      <c r="L43" s="10">
        <f>VLOOKUP($B43,[1]Foglio2!$F$5:$R$127,4,FALSE)</f>
        <v>0</v>
      </c>
      <c r="M43" s="10">
        <f>VLOOKUP($B43,[1]Foglio2!$F$5:$R$127,5,FALSE)</f>
        <v>0</v>
      </c>
      <c r="N43" s="10">
        <f>VLOOKUP($B43,[1]Foglio2!$F$5:$R$127,6,FALSE)</f>
        <v>1</v>
      </c>
      <c r="O43" s="10">
        <f>VLOOKUP($B43,[1]Foglio2!$F$5:$R$127,7,FALSE)</f>
        <v>0</v>
      </c>
      <c r="P43" s="10">
        <f>VLOOKUP($B43,[1]Foglio2!$F$5:$R$127,8,FALSE)</f>
        <v>0</v>
      </c>
      <c r="Q43" s="10">
        <f>VLOOKUP($B43,[1]Foglio2!$F$5:$R$127,9,FALSE)</f>
        <v>1</v>
      </c>
      <c r="R43" s="10">
        <f>VLOOKUP($B43,[1]Foglio2!$F$5:$R$127,10,FALSE)</f>
        <v>0</v>
      </c>
      <c r="S43" s="10">
        <f>VLOOKUP($B43,[1]Foglio2!$F$5:$R$127,11,FALSE)</f>
        <v>0</v>
      </c>
      <c r="T43" s="10">
        <f>VLOOKUP($B43,[1]Foglio2!$F$5:$R$127,12,FALSE)</f>
        <v>915</v>
      </c>
      <c r="U43" s="10">
        <v>0</v>
      </c>
      <c r="V43" s="10">
        <f t="shared" si="0"/>
        <v>919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7">
        <v>36</v>
      </c>
      <c r="B44" s="6" t="s">
        <v>58</v>
      </c>
      <c r="C44" s="6" t="s">
        <v>225</v>
      </c>
      <c r="D44" s="6" t="s">
        <v>226</v>
      </c>
      <c r="E44" s="6" t="s">
        <v>227</v>
      </c>
      <c r="F44" s="6" t="s">
        <v>228</v>
      </c>
      <c r="G44" s="6" t="s">
        <v>226</v>
      </c>
      <c r="H44" s="6" t="s">
        <v>150</v>
      </c>
      <c r="I44" s="6" t="s">
        <v>436</v>
      </c>
      <c r="J44" s="10">
        <f>VLOOKUP(B44,[1]Foglio2!$F$5:$R$127,2,FALSE)</f>
        <v>505</v>
      </c>
      <c r="K44" s="10">
        <f>VLOOKUP($B44,[1]Foglio2!$F$5:$R$127,3,FALSE)</f>
        <v>409</v>
      </c>
      <c r="L44" s="10">
        <f>VLOOKUP($B44,[1]Foglio2!$F$5:$R$127,4,FALSE)</f>
        <v>306</v>
      </c>
      <c r="M44" s="10">
        <f>VLOOKUP($B44,[1]Foglio2!$F$5:$R$127,5,FALSE)</f>
        <v>55</v>
      </c>
      <c r="N44" s="10">
        <f>VLOOKUP($B44,[1]Foglio2!$F$5:$R$127,6,FALSE)</f>
        <v>17</v>
      </c>
      <c r="O44" s="10">
        <f>VLOOKUP($B44,[1]Foglio2!$F$5:$R$127,7,FALSE)</f>
        <v>13</v>
      </c>
      <c r="P44" s="10">
        <f>VLOOKUP($B44,[1]Foglio2!$F$5:$R$127,8,FALSE)</f>
        <v>11</v>
      </c>
      <c r="Q44" s="10">
        <f>VLOOKUP($B44,[1]Foglio2!$F$5:$R$127,9,FALSE)</f>
        <v>10</v>
      </c>
      <c r="R44" s="10">
        <f>VLOOKUP($B44,[1]Foglio2!$F$5:$R$127,10,FALSE)</f>
        <v>10</v>
      </c>
      <c r="S44" s="10">
        <f>VLOOKUP($B44,[1]Foglio2!$F$5:$R$127,11,FALSE)</f>
        <v>11</v>
      </c>
      <c r="T44" s="10">
        <f>VLOOKUP($B44,[1]Foglio2!$F$5:$R$127,12,FALSE)</f>
        <v>178</v>
      </c>
      <c r="U44" s="10">
        <v>0</v>
      </c>
      <c r="V44" s="10">
        <f t="shared" si="0"/>
        <v>1525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7">
        <v>37</v>
      </c>
      <c r="B45" s="6" t="s">
        <v>59</v>
      </c>
      <c r="C45" s="6" t="s">
        <v>229</v>
      </c>
      <c r="D45" s="6" t="s">
        <v>230</v>
      </c>
      <c r="E45" s="6" t="s">
        <v>231</v>
      </c>
      <c r="F45" s="6" t="s">
        <v>232</v>
      </c>
      <c r="G45" s="6" t="s">
        <v>230</v>
      </c>
      <c r="H45" s="6" t="s">
        <v>150</v>
      </c>
      <c r="I45" s="6" t="s">
        <v>436</v>
      </c>
      <c r="J45" s="10">
        <f>VLOOKUP(B45,[1]Foglio2!$F$5:$R$127,2,FALSE)</f>
        <v>0</v>
      </c>
      <c r="K45" s="10">
        <f>VLOOKUP($B45,[1]Foglio2!$F$5:$R$127,3,FALSE)</f>
        <v>0</v>
      </c>
      <c r="L45" s="10">
        <f>VLOOKUP($B45,[1]Foglio2!$F$5:$R$127,4,FALSE)</f>
        <v>0</v>
      </c>
      <c r="M45" s="10">
        <f>VLOOKUP($B45,[1]Foglio2!$F$5:$R$127,5,FALSE)</f>
        <v>0</v>
      </c>
      <c r="N45" s="10">
        <f>VLOOKUP($B45,[1]Foglio2!$F$5:$R$127,6,FALSE)</f>
        <v>0</v>
      </c>
      <c r="O45" s="10">
        <f>VLOOKUP($B45,[1]Foglio2!$F$5:$R$127,7,FALSE)</f>
        <v>0</v>
      </c>
      <c r="P45" s="10">
        <f>VLOOKUP($B45,[1]Foglio2!$F$5:$R$127,8,FALSE)</f>
        <v>0</v>
      </c>
      <c r="Q45" s="10">
        <f>VLOOKUP($B45,[1]Foglio2!$F$5:$R$127,9,FALSE)</f>
        <v>0</v>
      </c>
      <c r="R45" s="10">
        <f>VLOOKUP($B45,[1]Foglio2!$F$5:$R$127,10,FALSE)</f>
        <v>0</v>
      </c>
      <c r="S45" s="10">
        <f>VLOOKUP($B45,[1]Foglio2!$F$5:$R$127,11,FALSE)</f>
        <v>0</v>
      </c>
      <c r="T45" s="10">
        <f>VLOOKUP($B45,[1]Foglio2!$F$5:$R$127,12,FALSE)</f>
        <v>0</v>
      </c>
      <c r="U45" s="10">
        <v>0</v>
      </c>
      <c r="V45" s="10">
        <f t="shared" si="0"/>
        <v>0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7">
        <v>38</v>
      </c>
      <c r="B46" s="6" t="s">
        <v>60</v>
      </c>
      <c r="C46" s="6" t="s">
        <v>229</v>
      </c>
      <c r="D46" s="6" t="s">
        <v>233</v>
      </c>
      <c r="E46" s="6" t="s">
        <v>234</v>
      </c>
      <c r="F46" s="6" t="s">
        <v>235</v>
      </c>
      <c r="G46" s="6" t="s">
        <v>233</v>
      </c>
      <c r="H46" s="6" t="s">
        <v>150</v>
      </c>
      <c r="I46" s="6" t="s">
        <v>436</v>
      </c>
      <c r="J46" s="10">
        <f>VLOOKUP(B46,[1]Foglio2!$F$5:$R$127,2,FALSE)</f>
        <v>1108</v>
      </c>
      <c r="K46" s="10">
        <f>VLOOKUP($B46,[1]Foglio2!$F$5:$R$127,3,FALSE)</f>
        <v>21</v>
      </c>
      <c r="L46" s="10">
        <f>VLOOKUP($B46,[1]Foglio2!$F$5:$R$127,4,FALSE)</f>
        <v>0</v>
      </c>
      <c r="M46" s="10">
        <f>VLOOKUP($B46,[1]Foglio2!$F$5:$R$127,5,FALSE)</f>
        <v>0</v>
      </c>
      <c r="N46" s="10">
        <f>VLOOKUP($B46,[1]Foglio2!$F$5:$R$127,6,FALSE)</f>
        <v>0</v>
      </c>
      <c r="O46" s="10">
        <f>VLOOKUP($B46,[1]Foglio2!$F$5:$R$127,7,FALSE)</f>
        <v>0</v>
      </c>
      <c r="P46" s="10">
        <f>VLOOKUP($B46,[1]Foglio2!$F$5:$R$127,8,FALSE)</f>
        <v>0</v>
      </c>
      <c r="Q46" s="10">
        <f>VLOOKUP($B46,[1]Foglio2!$F$5:$R$127,9,FALSE)</f>
        <v>0</v>
      </c>
      <c r="R46" s="10">
        <f>VLOOKUP($B46,[1]Foglio2!$F$5:$R$127,10,FALSE)</f>
        <v>0</v>
      </c>
      <c r="S46" s="10">
        <f>VLOOKUP($B46,[1]Foglio2!$F$5:$R$127,11,FALSE)</f>
        <v>0</v>
      </c>
      <c r="T46" s="10">
        <f>VLOOKUP($B46,[1]Foglio2!$F$5:$R$127,12,FALSE)</f>
        <v>0</v>
      </c>
      <c r="U46" s="10">
        <v>0</v>
      </c>
      <c r="V46" s="10">
        <f t="shared" si="0"/>
        <v>1129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7">
        <v>39</v>
      </c>
      <c r="B47" s="6" t="s">
        <v>61</v>
      </c>
      <c r="C47" s="6" t="s">
        <v>229</v>
      </c>
      <c r="D47" s="6" t="s">
        <v>236</v>
      </c>
      <c r="E47" s="6" t="s">
        <v>237</v>
      </c>
      <c r="F47" s="6" t="s">
        <v>238</v>
      </c>
      <c r="G47" s="6" t="s">
        <v>236</v>
      </c>
      <c r="H47" s="6" t="s">
        <v>150</v>
      </c>
      <c r="I47" s="6" t="s">
        <v>436</v>
      </c>
      <c r="J47" s="10">
        <f>VLOOKUP(B47,[1]Foglio2!$F$5:$R$127,2,FALSE)</f>
        <v>0</v>
      </c>
      <c r="K47" s="10">
        <f>VLOOKUP($B47,[1]Foglio2!$F$5:$R$127,3,FALSE)</f>
        <v>0</v>
      </c>
      <c r="L47" s="10">
        <f>VLOOKUP($B47,[1]Foglio2!$F$5:$R$127,4,FALSE)</f>
        <v>0</v>
      </c>
      <c r="M47" s="10">
        <f>VLOOKUP($B47,[1]Foglio2!$F$5:$R$127,5,FALSE)</f>
        <v>0</v>
      </c>
      <c r="N47" s="10">
        <f>VLOOKUP($B47,[1]Foglio2!$F$5:$R$127,6,FALSE)</f>
        <v>0</v>
      </c>
      <c r="O47" s="10">
        <f>VLOOKUP($B47,[1]Foglio2!$F$5:$R$127,7,FALSE)</f>
        <v>0</v>
      </c>
      <c r="P47" s="10">
        <f>VLOOKUP($B47,[1]Foglio2!$F$5:$R$127,8,FALSE)</f>
        <v>0</v>
      </c>
      <c r="Q47" s="10">
        <f>VLOOKUP($B47,[1]Foglio2!$F$5:$R$127,9,FALSE)</f>
        <v>0</v>
      </c>
      <c r="R47" s="10">
        <f>VLOOKUP($B47,[1]Foglio2!$F$5:$R$127,10,FALSE)</f>
        <v>0</v>
      </c>
      <c r="S47" s="10">
        <f>VLOOKUP($B47,[1]Foglio2!$F$5:$R$127,11,FALSE)</f>
        <v>0</v>
      </c>
      <c r="T47" s="10">
        <f>VLOOKUP($B47,[1]Foglio2!$F$5:$R$127,12,FALSE)</f>
        <v>0</v>
      </c>
      <c r="U47" s="10">
        <v>0</v>
      </c>
      <c r="V47" s="10">
        <f t="shared" si="0"/>
        <v>0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7">
        <v>40</v>
      </c>
      <c r="B48" s="6" t="s">
        <v>62</v>
      </c>
      <c r="C48" s="6" t="s">
        <v>221</v>
      </c>
      <c r="D48" s="6" t="s">
        <v>222</v>
      </c>
      <c r="E48" s="6" t="s">
        <v>239</v>
      </c>
      <c r="F48" s="6" t="s">
        <v>224</v>
      </c>
      <c r="G48" s="6" t="s">
        <v>222</v>
      </c>
      <c r="H48" s="6" t="s">
        <v>150</v>
      </c>
      <c r="I48" s="6" t="s">
        <v>436</v>
      </c>
      <c r="J48" s="10">
        <f>VLOOKUP(B48,[1]Foglio2!$F$5:$R$127,2,FALSE)</f>
        <v>1422</v>
      </c>
      <c r="K48" s="10">
        <f>VLOOKUP($B48,[1]Foglio2!$F$5:$R$127,3,FALSE)</f>
        <v>1144</v>
      </c>
      <c r="L48" s="10">
        <f>VLOOKUP($B48,[1]Foglio2!$F$5:$R$127,4,FALSE)</f>
        <v>718</v>
      </c>
      <c r="M48" s="10">
        <f>VLOOKUP($B48,[1]Foglio2!$F$5:$R$127,5,FALSE)</f>
        <v>4</v>
      </c>
      <c r="N48" s="10">
        <f>VLOOKUP($B48,[1]Foglio2!$F$5:$R$127,6,FALSE)</f>
        <v>3</v>
      </c>
      <c r="O48" s="10">
        <f>VLOOKUP($B48,[1]Foglio2!$F$5:$R$127,7,FALSE)</f>
        <v>2</v>
      </c>
      <c r="P48" s="10">
        <f>VLOOKUP($B48,[1]Foglio2!$F$5:$R$127,8,FALSE)</f>
        <v>3</v>
      </c>
      <c r="Q48" s="10">
        <f>VLOOKUP($B48,[1]Foglio2!$F$5:$R$127,9,FALSE)</f>
        <v>2</v>
      </c>
      <c r="R48" s="10">
        <f>VLOOKUP($B48,[1]Foglio2!$F$5:$R$127,10,FALSE)</f>
        <v>2</v>
      </c>
      <c r="S48" s="10">
        <f>VLOOKUP($B48,[1]Foglio2!$F$5:$R$127,11,FALSE)</f>
        <v>2</v>
      </c>
      <c r="T48" s="10">
        <f>VLOOKUP($B48,[1]Foglio2!$F$5:$R$127,12,FALSE)</f>
        <v>2</v>
      </c>
      <c r="U48" s="10">
        <v>1</v>
      </c>
      <c r="V48" s="10">
        <f t="shared" si="0"/>
        <v>3305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7">
        <v>41</v>
      </c>
      <c r="B49" s="6" t="s">
        <v>63</v>
      </c>
      <c r="C49" s="6" t="s">
        <v>240</v>
      </c>
      <c r="D49" s="6" t="s">
        <v>241</v>
      </c>
      <c r="E49" s="6" t="s">
        <v>242</v>
      </c>
      <c r="F49" s="6" t="s">
        <v>243</v>
      </c>
      <c r="G49" s="6" t="s">
        <v>241</v>
      </c>
      <c r="H49" s="6" t="s">
        <v>150</v>
      </c>
      <c r="I49" s="6" t="s">
        <v>436</v>
      </c>
      <c r="J49" s="10">
        <f>VLOOKUP(B49,[1]Foglio2!$F$5:$R$127,2,FALSE)</f>
        <v>502</v>
      </c>
      <c r="K49" s="10">
        <f>VLOOKUP($B49,[1]Foglio2!$F$5:$R$127,3,FALSE)</f>
        <v>375</v>
      </c>
      <c r="L49" s="10">
        <f>VLOOKUP($B49,[1]Foglio2!$F$5:$R$127,4,FALSE)</f>
        <v>336</v>
      </c>
      <c r="M49" s="10">
        <f>VLOOKUP($B49,[1]Foglio2!$F$5:$R$127,5,FALSE)</f>
        <v>175</v>
      </c>
      <c r="N49" s="10">
        <f>VLOOKUP($B49,[1]Foglio2!$F$5:$R$127,6,FALSE)</f>
        <v>0</v>
      </c>
      <c r="O49" s="10">
        <f>VLOOKUP($B49,[1]Foglio2!$F$5:$R$127,7,FALSE)</f>
        <v>0</v>
      </c>
      <c r="P49" s="10">
        <f>VLOOKUP($B49,[1]Foglio2!$F$5:$R$127,8,FALSE)</f>
        <v>0</v>
      </c>
      <c r="Q49" s="10">
        <f>VLOOKUP($B49,[1]Foglio2!$F$5:$R$127,9,FALSE)</f>
        <v>0</v>
      </c>
      <c r="R49" s="10">
        <f>VLOOKUP($B49,[1]Foglio2!$F$5:$R$127,10,FALSE)</f>
        <v>0</v>
      </c>
      <c r="S49" s="10">
        <f>VLOOKUP($B49,[1]Foglio2!$F$5:$R$127,11,FALSE)</f>
        <v>152</v>
      </c>
      <c r="T49" s="10">
        <f>VLOOKUP($B49,[1]Foglio2!$F$5:$R$127,12,FALSE)</f>
        <v>446</v>
      </c>
      <c r="U49" s="10">
        <v>0</v>
      </c>
      <c r="V49" s="10">
        <f t="shared" si="0"/>
        <v>1986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7">
        <v>42</v>
      </c>
      <c r="B50" s="6" t="s">
        <v>64</v>
      </c>
      <c r="C50" s="6" t="s">
        <v>240</v>
      </c>
      <c r="D50" s="6" t="s">
        <v>241</v>
      </c>
      <c r="E50" s="6" t="s">
        <v>242</v>
      </c>
      <c r="F50" s="6" t="s">
        <v>243</v>
      </c>
      <c r="G50" s="6" t="s">
        <v>241</v>
      </c>
      <c r="H50" s="6" t="s">
        <v>150</v>
      </c>
      <c r="I50" s="6" t="s">
        <v>436</v>
      </c>
      <c r="J50" s="10">
        <f>VLOOKUP(B50,[1]Foglio2!$F$5:$R$127,2,FALSE)</f>
        <v>1208</v>
      </c>
      <c r="K50" s="10">
        <f>VLOOKUP($B50,[1]Foglio2!$F$5:$R$127,3,FALSE)</f>
        <v>769</v>
      </c>
      <c r="L50" s="10">
        <f>VLOOKUP($B50,[1]Foglio2!$F$5:$R$127,4,FALSE)</f>
        <v>640</v>
      </c>
      <c r="M50" s="10">
        <f>VLOOKUP($B50,[1]Foglio2!$F$5:$R$127,5,FALSE)</f>
        <v>386</v>
      </c>
      <c r="N50" s="10">
        <f>VLOOKUP($B50,[1]Foglio2!$F$5:$R$127,6,FALSE)</f>
        <v>98</v>
      </c>
      <c r="O50" s="10">
        <f>VLOOKUP($B50,[1]Foglio2!$F$5:$R$127,7,FALSE)</f>
        <v>0</v>
      </c>
      <c r="P50" s="10">
        <f>VLOOKUP($B50,[1]Foglio2!$F$5:$R$127,8,FALSE)</f>
        <v>0</v>
      </c>
      <c r="Q50" s="10">
        <f>VLOOKUP($B50,[1]Foglio2!$F$5:$R$127,9,FALSE)</f>
        <v>0</v>
      </c>
      <c r="R50" s="10">
        <f>VLOOKUP($B50,[1]Foglio2!$F$5:$R$127,10,FALSE)</f>
        <v>0</v>
      </c>
      <c r="S50" s="10">
        <f>VLOOKUP($B50,[1]Foglio2!$F$5:$R$127,11,FALSE)</f>
        <v>168</v>
      </c>
      <c r="T50" s="10">
        <f>VLOOKUP($B50,[1]Foglio2!$F$5:$R$127,12,FALSE)</f>
        <v>852</v>
      </c>
      <c r="U50" s="10">
        <v>0</v>
      </c>
      <c r="V50" s="10">
        <f t="shared" si="0"/>
        <v>4121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7">
        <v>43</v>
      </c>
      <c r="B51" s="6" t="s">
        <v>65</v>
      </c>
      <c r="C51" s="6" t="s">
        <v>240</v>
      </c>
      <c r="D51" s="6" t="s">
        <v>241</v>
      </c>
      <c r="E51" s="6" t="s">
        <v>242</v>
      </c>
      <c r="F51" s="6" t="s">
        <v>243</v>
      </c>
      <c r="G51" s="6" t="s">
        <v>241</v>
      </c>
      <c r="H51" s="6" t="s">
        <v>155</v>
      </c>
      <c r="I51" s="6" t="s">
        <v>436</v>
      </c>
      <c r="J51" s="10">
        <f>VLOOKUP(B51,[1]Foglio2!$F$5:$R$127,2,FALSE)</f>
        <v>3113</v>
      </c>
      <c r="K51" s="10">
        <f>VLOOKUP($B51,[1]Foglio2!$F$5:$R$127,3,FALSE)</f>
        <v>2868</v>
      </c>
      <c r="L51" s="10">
        <f>VLOOKUP($B51,[1]Foglio2!$F$5:$R$127,4,FALSE)</f>
        <v>2620</v>
      </c>
      <c r="M51" s="10">
        <f>VLOOKUP($B51,[1]Foglio2!$F$5:$R$127,5,FALSE)</f>
        <v>1012</v>
      </c>
      <c r="N51" s="10">
        <f>VLOOKUP($B51,[1]Foglio2!$F$5:$R$127,6,FALSE)</f>
        <v>265</v>
      </c>
      <c r="O51" s="10">
        <f>VLOOKUP($B51,[1]Foglio2!$F$5:$R$127,7,FALSE)</f>
        <v>407</v>
      </c>
      <c r="P51" s="10">
        <f>VLOOKUP($B51,[1]Foglio2!$F$5:$R$127,8,FALSE)</f>
        <v>376</v>
      </c>
      <c r="Q51" s="10">
        <f>VLOOKUP($B51,[1]Foglio2!$F$5:$R$127,9,FALSE)</f>
        <v>357</v>
      </c>
      <c r="R51" s="10">
        <f>VLOOKUP($B51,[1]Foglio2!$F$5:$R$127,10,FALSE)</f>
        <v>416</v>
      </c>
      <c r="S51" s="10">
        <f>VLOOKUP($B51,[1]Foglio2!$F$5:$R$127,11,FALSE)</f>
        <v>443</v>
      </c>
      <c r="T51" s="10">
        <f>VLOOKUP($B51,[1]Foglio2!$F$5:$R$127,12,FALSE)</f>
        <v>1056</v>
      </c>
      <c r="U51" s="10">
        <v>360</v>
      </c>
      <c r="V51" s="10">
        <f t="shared" si="0"/>
        <v>13293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7">
        <v>44</v>
      </c>
      <c r="B52" s="6" t="s">
        <v>66</v>
      </c>
      <c r="C52" s="6" t="s">
        <v>244</v>
      </c>
      <c r="D52" s="6" t="s">
        <v>245</v>
      </c>
      <c r="E52" s="6" t="s">
        <v>246</v>
      </c>
      <c r="F52" s="6" t="s">
        <v>247</v>
      </c>
      <c r="G52" s="6" t="s">
        <v>245</v>
      </c>
      <c r="H52" s="6" t="s">
        <v>150</v>
      </c>
      <c r="I52" s="6" t="s">
        <v>436</v>
      </c>
      <c r="J52" s="10">
        <f>VLOOKUP(B52,[1]Foglio2!$F$5:$R$127,2,FALSE)</f>
        <v>49</v>
      </c>
      <c r="K52" s="10">
        <f>VLOOKUP($B52,[1]Foglio2!$F$5:$R$127,3,FALSE)</f>
        <v>46</v>
      </c>
      <c r="L52" s="10">
        <f>VLOOKUP($B52,[1]Foglio2!$F$5:$R$127,4,FALSE)</f>
        <v>40</v>
      </c>
      <c r="M52" s="10">
        <f>VLOOKUP($B52,[1]Foglio2!$F$5:$R$127,5,FALSE)</f>
        <v>219</v>
      </c>
      <c r="N52" s="10">
        <f>VLOOKUP($B52,[1]Foglio2!$F$5:$R$127,6,FALSE)</f>
        <v>55</v>
      </c>
      <c r="O52" s="10">
        <f>VLOOKUP($B52,[1]Foglio2!$F$5:$R$127,7,FALSE)</f>
        <v>50</v>
      </c>
      <c r="P52" s="10">
        <f>VLOOKUP($B52,[1]Foglio2!$F$5:$R$127,8,FALSE)</f>
        <v>46</v>
      </c>
      <c r="Q52" s="10">
        <f>VLOOKUP($B52,[1]Foglio2!$F$5:$R$127,9,FALSE)</f>
        <v>45</v>
      </c>
      <c r="R52" s="10">
        <f>VLOOKUP($B52,[1]Foglio2!$F$5:$R$127,10,FALSE)</f>
        <v>50</v>
      </c>
      <c r="S52" s="10">
        <f>VLOOKUP($B52,[1]Foglio2!$F$5:$R$127,11,FALSE)</f>
        <v>148</v>
      </c>
      <c r="T52" s="10">
        <f>VLOOKUP($B52,[1]Foglio2!$F$5:$R$127,12,FALSE)</f>
        <v>0</v>
      </c>
      <c r="U52" s="10">
        <v>11</v>
      </c>
      <c r="V52" s="10">
        <f t="shared" si="0"/>
        <v>759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7">
        <v>45</v>
      </c>
      <c r="B53" s="6" t="s">
        <v>67</v>
      </c>
      <c r="C53" s="6" t="s">
        <v>248</v>
      </c>
      <c r="D53" s="6" t="s">
        <v>249</v>
      </c>
      <c r="E53" s="6" t="s">
        <v>250</v>
      </c>
      <c r="F53" s="6" t="s">
        <v>251</v>
      </c>
      <c r="G53" s="6" t="s">
        <v>249</v>
      </c>
      <c r="H53" s="6" t="s">
        <v>150</v>
      </c>
      <c r="I53" s="6" t="s">
        <v>436</v>
      </c>
      <c r="J53" s="10">
        <f>VLOOKUP(B53,[1]Foglio2!$F$5:$R$127,2,FALSE)</f>
        <v>0</v>
      </c>
      <c r="K53" s="10">
        <f>VLOOKUP($B53,[1]Foglio2!$F$5:$R$127,3,FALSE)</f>
        <v>0</v>
      </c>
      <c r="L53" s="10">
        <f>VLOOKUP($B53,[1]Foglio2!$F$5:$R$127,4,FALSE)</f>
        <v>0</v>
      </c>
      <c r="M53" s="10">
        <f>VLOOKUP($B53,[1]Foglio2!$F$5:$R$127,5,FALSE)</f>
        <v>0</v>
      </c>
      <c r="N53" s="10">
        <f>VLOOKUP($B53,[1]Foglio2!$F$5:$R$127,6,FALSE)</f>
        <v>0</v>
      </c>
      <c r="O53" s="10">
        <f>VLOOKUP($B53,[1]Foglio2!$F$5:$R$127,7,FALSE)</f>
        <v>0</v>
      </c>
      <c r="P53" s="10">
        <f>VLOOKUP($B53,[1]Foglio2!$F$5:$R$127,8,FALSE)</f>
        <v>0</v>
      </c>
      <c r="Q53" s="10">
        <f>VLOOKUP($B53,[1]Foglio2!$F$5:$R$127,9,FALSE)</f>
        <v>0</v>
      </c>
      <c r="R53" s="10">
        <f>VLOOKUP($B53,[1]Foglio2!$F$5:$R$127,10,FALSE)</f>
        <v>0</v>
      </c>
      <c r="S53" s="10">
        <f>VLOOKUP($B53,[1]Foglio2!$F$5:$R$127,11,FALSE)</f>
        <v>0</v>
      </c>
      <c r="T53" s="10">
        <f>VLOOKUP($B53,[1]Foglio2!$F$5:$R$127,12,FALSE)</f>
        <v>0</v>
      </c>
      <c r="U53" s="10">
        <v>0</v>
      </c>
      <c r="V53" s="10">
        <f t="shared" si="0"/>
        <v>0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7">
        <v>46</v>
      </c>
      <c r="B54" s="6" t="s">
        <v>68</v>
      </c>
      <c r="C54" s="6" t="s">
        <v>248</v>
      </c>
      <c r="D54" s="6" t="s">
        <v>249</v>
      </c>
      <c r="E54" s="6" t="s">
        <v>250</v>
      </c>
      <c r="F54" s="6" t="s">
        <v>251</v>
      </c>
      <c r="G54" s="6" t="s">
        <v>249</v>
      </c>
      <c r="H54" s="6" t="s">
        <v>150</v>
      </c>
      <c r="I54" s="6" t="s">
        <v>436</v>
      </c>
      <c r="J54" s="10">
        <f>VLOOKUP(B54,[1]Foglio2!$F$5:$R$127,2,FALSE)</f>
        <v>1206</v>
      </c>
      <c r="K54" s="10">
        <f>VLOOKUP($B54,[1]Foglio2!$F$5:$R$127,3,FALSE)</f>
        <v>865</v>
      </c>
      <c r="L54" s="10">
        <f>VLOOKUP($B54,[1]Foglio2!$F$5:$R$127,4,FALSE)</f>
        <v>715</v>
      </c>
      <c r="M54" s="10">
        <f>VLOOKUP($B54,[1]Foglio2!$F$5:$R$127,5,FALSE)</f>
        <v>397</v>
      </c>
      <c r="N54" s="10">
        <f>VLOOKUP($B54,[1]Foglio2!$F$5:$R$127,6,FALSE)</f>
        <v>65</v>
      </c>
      <c r="O54" s="10">
        <f>VLOOKUP($B54,[1]Foglio2!$F$5:$R$127,7,FALSE)</f>
        <v>0</v>
      </c>
      <c r="P54" s="10">
        <f>VLOOKUP($B54,[1]Foglio2!$F$5:$R$127,8,FALSE)</f>
        <v>0</v>
      </c>
      <c r="Q54" s="10">
        <f>VLOOKUP($B54,[1]Foglio2!$F$5:$R$127,9,FALSE)</f>
        <v>0</v>
      </c>
      <c r="R54" s="10">
        <f>VLOOKUP($B54,[1]Foglio2!$F$5:$R$127,10,FALSE)</f>
        <v>0</v>
      </c>
      <c r="S54" s="10">
        <f>VLOOKUP($B54,[1]Foglio2!$F$5:$R$127,11,FALSE)</f>
        <v>228</v>
      </c>
      <c r="T54" s="10">
        <f>VLOOKUP($B54,[1]Foglio2!$F$5:$R$127,12,FALSE)</f>
        <v>895</v>
      </c>
      <c r="U54" s="10">
        <v>0</v>
      </c>
      <c r="V54" s="10">
        <f t="shared" si="0"/>
        <v>4371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7">
        <v>47</v>
      </c>
      <c r="B55" s="6" t="s">
        <v>69</v>
      </c>
      <c r="C55" s="6" t="s">
        <v>248</v>
      </c>
      <c r="D55" s="6" t="s">
        <v>249</v>
      </c>
      <c r="E55" s="6" t="s">
        <v>250</v>
      </c>
      <c r="F55" s="6" t="s">
        <v>251</v>
      </c>
      <c r="G55" s="6" t="s">
        <v>249</v>
      </c>
      <c r="H55" s="6" t="s">
        <v>155</v>
      </c>
      <c r="I55" s="6" t="s">
        <v>436</v>
      </c>
      <c r="J55" s="10">
        <f>VLOOKUP(B55,[1]Foglio2!$F$5:$R$127,2,FALSE)</f>
        <v>1238</v>
      </c>
      <c r="K55" s="10">
        <f>VLOOKUP($B55,[1]Foglio2!$F$5:$R$127,3,FALSE)</f>
        <v>849</v>
      </c>
      <c r="L55" s="10">
        <f>VLOOKUP($B55,[1]Foglio2!$F$5:$R$127,4,FALSE)</f>
        <v>648</v>
      </c>
      <c r="M55" s="10">
        <f>VLOOKUP($B55,[1]Foglio2!$F$5:$R$127,5,FALSE)</f>
        <v>330</v>
      </c>
      <c r="N55" s="10">
        <f>VLOOKUP($B55,[1]Foglio2!$F$5:$R$127,6,FALSE)</f>
        <v>46</v>
      </c>
      <c r="O55" s="10">
        <f>VLOOKUP($B55,[1]Foglio2!$F$5:$R$127,7,FALSE)</f>
        <v>0</v>
      </c>
      <c r="P55" s="10">
        <f>VLOOKUP($B55,[1]Foglio2!$F$5:$R$127,8,FALSE)</f>
        <v>0</v>
      </c>
      <c r="Q55" s="10">
        <f>VLOOKUP($B55,[1]Foglio2!$F$5:$R$127,9,FALSE)</f>
        <v>0</v>
      </c>
      <c r="R55" s="10">
        <f>VLOOKUP($B55,[1]Foglio2!$F$5:$R$127,10,FALSE)</f>
        <v>0</v>
      </c>
      <c r="S55" s="10">
        <f>VLOOKUP($B55,[1]Foglio2!$F$5:$R$127,11,FALSE)</f>
        <v>190</v>
      </c>
      <c r="T55" s="10">
        <f>VLOOKUP($B55,[1]Foglio2!$F$5:$R$127,12,FALSE)</f>
        <v>914</v>
      </c>
      <c r="U55" s="10">
        <v>0</v>
      </c>
      <c r="V55" s="10">
        <f t="shared" si="0"/>
        <v>4215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7">
        <v>48</v>
      </c>
      <c r="B56" s="6" t="s">
        <v>70</v>
      </c>
      <c r="C56" s="6" t="s">
        <v>248</v>
      </c>
      <c r="D56" s="6" t="s">
        <v>249</v>
      </c>
      <c r="E56" s="6" t="s">
        <v>250</v>
      </c>
      <c r="F56" s="6" t="s">
        <v>251</v>
      </c>
      <c r="G56" s="6" t="s">
        <v>249</v>
      </c>
      <c r="H56" s="6" t="s">
        <v>155</v>
      </c>
      <c r="I56" s="6" t="s">
        <v>436</v>
      </c>
      <c r="J56" s="10">
        <f>VLOOKUP(B56,[1]Foglio2!$F$5:$R$127,2,FALSE)</f>
        <v>441</v>
      </c>
      <c r="K56" s="10">
        <f>VLOOKUP($B56,[1]Foglio2!$F$5:$R$127,3,FALSE)</f>
        <v>270</v>
      </c>
      <c r="L56" s="10">
        <f>VLOOKUP($B56,[1]Foglio2!$F$5:$R$127,4,FALSE)</f>
        <v>276</v>
      </c>
      <c r="M56" s="10">
        <f>VLOOKUP($B56,[1]Foglio2!$F$5:$R$127,5,FALSE)</f>
        <v>154</v>
      </c>
      <c r="N56" s="10">
        <f>VLOOKUP($B56,[1]Foglio2!$F$5:$R$127,6,FALSE)</f>
        <v>29</v>
      </c>
      <c r="O56" s="10">
        <f>VLOOKUP($B56,[1]Foglio2!$F$5:$R$127,7,FALSE)</f>
        <v>0</v>
      </c>
      <c r="P56" s="10">
        <f>VLOOKUP($B56,[1]Foglio2!$F$5:$R$127,8,FALSE)</f>
        <v>0</v>
      </c>
      <c r="Q56" s="10">
        <f>VLOOKUP($B56,[1]Foglio2!$F$5:$R$127,9,FALSE)</f>
        <v>0</v>
      </c>
      <c r="R56" s="10">
        <f>VLOOKUP($B56,[1]Foglio2!$F$5:$R$127,10,FALSE)</f>
        <v>0</v>
      </c>
      <c r="S56" s="10">
        <f>VLOOKUP($B56,[1]Foglio2!$F$5:$R$127,11,FALSE)</f>
        <v>83</v>
      </c>
      <c r="T56" s="10">
        <f>VLOOKUP($B56,[1]Foglio2!$F$5:$R$127,12,FALSE)</f>
        <v>349</v>
      </c>
      <c r="U56" s="10">
        <v>0</v>
      </c>
      <c r="V56" s="10">
        <f t="shared" si="0"/>
        <v>1602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7">
        <v>49</v>
      </c>
      <c r="B57" s="6" t="s">
        <v>71</v>
      </c>
      <c r="C57" s="6" t="s">
        <v>248</v>
      </c>
      <c r="D57" s="6" t="s">
        <v>249</v>
      </c>
      <c r="E57" s="6" t="s">
        <v>252</v>
      </c>
      <c r="F57" s="6" t="s">
        <v>251</v>
      </c>
      <c r="G57" s="6" t="s">
        <v>249</v>
      </c>
      <c r="H57" s="6" t="s">
        <v>155</v>
      </c>
      <c r="I57" s="6" t="s">
        <v>436</v>
      </c>
      <c r="J57" s="10">
        <f>VLOOKUP(B57,[1]Foglio2!$F$5:$R$127,2,FALSE)</f>
        <v>6433</v>
      </c>
      <c r="K57" s="10">
        <f>VLOOKUP($B57,[1]Foglio2!$F$5:$R$127,3,FALSE)</f>
        <v>5162</v>
      </c>
      <c r="L57" s="10">
        <f>VLOOKUP($B57,[1]Foglio2!$F$5:$R$127,4,FALSE)</f>
        <v>4448</v>
      </c>
      <c r="M57" s="10">
        <f>VLOOKUP($B57,[1]Foglio2!$F$5:$R$127,5,FALSE)</f>
        <v>2643</v>
      </c>
      <c r="N57" s="10">
        <f>VLOOKUP($B57,[1]Foglio2!$F$5:$R$127,6,FALSE)</f>
        <v>1247</v>
      </c>
      <c r="O57" s="10">
        <f>VLOOKUP($B57,[1]Foglio2!$F$5:$R$127,7,FALSE)</f>
        <v>642</v>
      </c>
      <c r="P57" s="10">
        <f>VLOOKUP($B57,[1]Foglio2!$F$5:$R$127,8,FALSE)</f>
        <v>582</v>
      </c>
      <c r="Q57" s="10">
        <f>VLOOKUP($B57,[1]Foglio2!$F$5:$R$127,9,FALSE)</f>
        <v>574</v>
      </c>
      <c r="R57" s="10">
        <f>VLOOKUP($B57,[1]Foglio2!$F$5:$R$127,10,FALSE)</f>
        <v>711</v>
      </c>
      <c r="S57" s="10">
        <f>VLOOKUP($B57,[1]Foglio2!$F$5:$R$127,11,FALSE)</f>
        <v>780</v>
      </c>
      <c r="T57" s="10">
        <f>VLOOKUP($B57,[1]Foglio2!$F$5:$R$127,12,FALSE)</f>
        <v>2897</v>
      </c>
      <c r="U57" s="10">
        <v>665</v>
      </c>
      <c r="V57" s="10">
        <f t="shared" si="0"/>
        <v>26784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7">
        <v>50</v>
      </c>
      <c r="B58" s="6" t="s">
        <v>72</v>
      </c>
      <c r="C58" s="6" t="s">
        <v>253</v>
      </c>
      <c r="D58" s="6" t="s">
        <v>254</v>
      </c>
      <c r="E58" s="6" t="s">
        <v>255</v>
      </c>
      <c r="F58" s="6" t="s">
        <v>256</v>
      </c>
      <c r="G58" s="6" t="s">
        <v>254</v>
      </c>
      <c r="H58" s="6" t="s">
        <v>155</v>
      </c>
      <c r="I58" s="6" t="s">
        <v>436</v>
      </c>
      <c r="J58" s="10">
        <f>VLOOKUP(B58,[1]Foglio2!$F$5:$R$127,2,FALSE)</f>
        <v>4350</v>
      </c>
      <c r="K58" s="10">
        <f>VLOOKUP($B58,[1]Foglio2!$F$5:$R$127,3,FALSE)</f>
        <v>3001</v>
      </c>
      <c r="L58" s="10">
        <f>VLOOKUP($B58,[1]Foglio2!$F$5:$R$127,4,FALSE)</f>
        <v>2545</v>
      </c>
      <c r="M58" s="10">
        <f>VLOOKUP($B58,[1]Foglio2!$F$5:$R$127,5,FALSE)</f>
        <v>1980</v>
      </c>
      <c r="N58" s="10">
        <f>VLOOKUP($B58,[1]Foglio2!$F$5:$R$127,6,FALSE)</f>
        <v>904</v>
      </c>
      <c r="O58" s="10">
        <f>VLOOKUP($B58,[1]Foglio2!$F$5:$R$127,7,FALSE)</f>
        <v>208</v>
      </c>
      <c r="P58" s="10">
        <f>VLOOKUP($B58,[1]Foglio2!$F$5:$R$127,8,FALSE)</f>
        <v>0</v>
      </c>
      <c r="Q58" s="10">
        <f>VLOOKUP($B58,[1]Foglio2!$F$5:$R$127,9,FALSE)</f>
        <v>0</v>
      </c>
      <c r="R58" s="10">
        <f>VLOOKUP($B58,[1]Foglio2!$F$5:$R$127,10,FALSE)</f>
        <v>0</v>
      </c>
      <c r="S58" s="10">
        <f>VLOOKUP($B58,[1]Foglio2!$F$5:$R$127,11,FALSE)</f>
        <v>1705</v>
      </c>
      <c r="T58" s="10">
        <f>VLOOKUP($B58,[1]Foglio2!$F$5:$R$127,12,FALSE)</f>
        <v>4270</v>
      </c>
      <c r="U58" s="10">
        <v>0</v>
      </c>
      <c r="V58" s="10">
        <f t="shared" si="0"/>
        <v>18963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7">
        <v>51</v>
      </c>
      <c r="B59" s="6" t="s">
        <v>73</v>
      </c>
      <c r="C59" s="6" t="s">
        <v>253</v>
      </c>
      <c r="D59" s="6" t="s">
        <v>254</v>
      </c>
      <c r="E59" s="6" t="s">
        <v>255</v>
      </c>
      <c r="F59" s="6" t="s">
        <v>256</v>
      </c>
      <c r="G59" s="6" t="s">
        <v>254</v>
      </c>
      <c r="H59" s="6" t="s">
        <v>150</v>
      </c>
      <c r="I59" s="6" t="s">
        <v>436</v>
      </c>
      <c r="J59" s="10">
        <f>VLOOKUP(B59,[1]Foglio2!$F$5:$R$127,2,FALSE)</f>
        <v>700</v>
      </c>
      <c r="K59" s="10">
        <f>VLOOKUP($B59,[1]Foglio2!$F$5:$R$127,3,FALSE)</f>
        <v>507</v>
      </c>
      <c r="L59" s="10">
        <f>VLOOKUP($B59,[1]Foglio2!$F$5:$R$127,4,FALSE)</f>
        <v>642</v>
      </c>
      <c r="M59" s="10">
        <f>VLOOKUP($B59,[1]Foglio2!$F$5:$R$127,5,FALSE)</f>
        <v>179</v>
      </c>
      <c r="N59" s="10">
        <f>VLOOKUP($B59,[1]Foglio2!$F$5:$R$127,6,FALSE)</f>
        <v>45</v>
      </c>
      <c r="O59" s="10">
        <f>VLOOKUP($B59,[1]Foglio2!$F$5:$R$127,7,FALSE)</f>
        <v>103</v>
      </c>
      <c r="P59" s="10">
        <f>VLOOKUP($B59,[1]Foglio2!$F$5:$R$127,8,FALSE)</f>
        <v>96</v>
      </c>
      <c r="Q59" s="10">
        <f>VLOOKUP($B59,[1]Foglio2!$F$5:$R$127,9,FALSE)</f>
        <v>0</v>
      </c>
      <c r="R59" s="10">
        <f>VLOOKUP($B59,[1]Foglio2!$F$5:$R$127,10,FALSE)</f>
        <v>0</v>
      </c>
      <c r="S59" s="10">
        <f>VLOOKUP($B59,[1]Foglio2!$F$5:$R$127,11,FALSE)</f>
        <v>255</v>
      </c>
      <c r="T59" s="10">
        <f>VLOOKUP($B59,[1]Foglio2!$F$5:$R$127,12,FALSE)</f>
        <v>637</v>
      </c>
      <c r="U59" s="10">
        <v>0</v>
      </c>
      <c r="V59" s="10">
        <f t="shared" si="0"/>
        <v>3164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7">
        <v>52</v>
      </c>
      <c r="B60" s="6" t="s">
        <v>74</v>
      </c>
      <c r="C60" s="6" t="s">
        <v>253</v>
      </c>
      <c r="D60" s="6" t="s">
        <v>254</v>
      </c>
      <c r="E60" s="6" t="s">
        <v>255</v>
      </c>
      <c r="F60" s="6" t="s">
        <v>256</v>
      </c>
      <c r="G60" s="6" t="s">
        <v>254</v>
      </c>
      <c r="H60" s="6" t="s">
        <v>155</v>
      </c>
      <c r="I60" s="6" t="s">
        <v>436</v>
      </c>
      <c r="J60" s="10">
        <f>VLOOKUP(B60,[1]Foglio2!$F$5:$R$127,2,FALSE)</f>
        <v>3730</v>
      </c>
      <c r="K60" s="10">
        <f>VLOOKUP($B60,[1]Foglio2!$F$5:$R$127,3,FALSE)</f>
        <v>2177</v>
      </c>
      <c r="L60" s="10">
        <f>VLOOKUP($B60,[1]Foglio2!$F$5:$R$127,4,FALSE)</f>
        <v>1218</v>
      </c>
      <c r="M60" s="10">
        <f>VLOOKUP($B60,[1]Foglio2!$F$5:$R$127,5,FALSE)</f>
        <v>102</v>
      </c>
      <c r="N60" s="10">
        <f>VLOOKUP($B60,[1]Foglio2!$F$5:$R$127,6,FALSE)</f>
        <v>0</v>
      </c>
      <c r="O60" s="10">
        <f>VLOOKUP($B60,[1]Foglio2!$F$5:$R$127,7,FALSE)</f>
        <v>0</v>
      </c>
      <c r="P60" s="10">
        <f>VLOOKUP($B60,[1]Foglio2!$F$5:$R$127,8,FALSE)</f>
        <v>0</v>
      </c>
      <c r="Q60" s="10">
        <f>VLOOKUP($B60,[1]Foglio2!$F$5:$R$127,9,FALSE)</f>
        <v>0</v>
      </c>
      <c r="R60" s="10">
        <f>VLOOKUP($B60,[1]Foglio2!$F$5:$R$127,10,FALSE)</f>
        <v>0</v>
      </c>
      <c r="S60" s="10">
        <f>VLOOKUP($B60,[1]Foglio2!$F$5:$R$127,11,FALSE)</f>
        <v>0</v>
      </c>
      <c r="T60" s="10">
        <f>VLOOKUP($B60,[1]Foglio2!$F$5:$R$127,12,FALSE)</f>
        <v>1024</v>
      </c>
      <c r="U60" s="10">
        <v>0</v>
      </c>
      <c r="V60" s="10">
        <f t="shared" si="0"/>
        <v>8251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7">
        <v>53</v>
      </c>
      <c r="B61" s="6" t="s">
        <v>75</v>
      </c>
      <c r="C61" s="6" t="s">
        <v>257</v>
      </c>
      <c r="D61" s="6" t="s">
        <v>258</v>
      </c>
      <c r="E61" s="6" t="s">
        <v>259</v>
      </c>
      <c r="F61" s="6" t="s">
        <v>260</v>
      </c>
      <c r="G61" s="6" t="s">
        <v>258</v>
      </c>
      <c r="H61" s="6" t="s">
        <v>150</v>
      </c>
      <c r="I61" s="6" t="s">
        <v>436</v>
      </c>
      <c r="J61" s="10">
        <f>VLOOKUP(B61,[1]Foglio2!$F$5:$R$127,2,FALSE)</f>
        <v>0</v>
      </c>
      <c r="K61" s="10">
        <f>VLOOKUP($B61,[1]Foglio2!$F$5:$R$127,3,FALSE)</f>
        <v>0</v>
      </c>
      <c r="L61" s="10">
        <f>VLOOKUP($B61,[1]Foglio2!$F$5:$R$127,4,FALSE)</f>
        <v>0</v>
      </c>
      <c r="M61" s="10">
        <f>VLOOKUP($B61,[1]Foglio2!$F$5:$R$127,5,FALSE)</f>
        <v>0</v>
      </c>
      <c r="N61" s="10">
        <f>VLOOKUP($B61,[1]Foglio2!$F$5:$R$127,6,FALSE)</f>
        <v>0</v>
      </c>
      <c r="O61" s="10">
        <f>VLOOKUP($B61,[1]Foglio2!$F$5:$R$127,7,FALSE)</f>
        <v>0</v>
      </c>
      <c r="P61" s="10">
        <f>VLOOKUP($B61,[1]Foglio2!$F$5:$R$127,8,FALSE)</f>
        <v>0</v>
      </c>
      <c r="Q61" s="10">
        <f>VLOOKUP($B61,[1]Foglio2!$F$5:$R$127,9,FALSE)</f>
        <v>0</v>
      </c>
      <c r="R61" s="10">
        <f>VLOOKUP($B61,[1]Foglio2!$F$5:$R$127,10,FALSE)</f>
        <v>0</v>
      </c>
      <c r="S61" s="10">
        <f>VLOOKUP($B61,[1]Foglio2!$F$5:$R$127,11,FALSE)</f>
        <v>0</v>
      </c>
      <c r="T61" s="10">
        <f>VLOOKUP($B61,[1]Foglio2!$F$5:$R$127,12,FALSE)</f>
        <v>417</v>
      </c>
      <c r="U61" s="10">
        <v>0</v>
      </c>
      <c r="V61" s="10">
        <f t="shared" si="0"/>
        <v>417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7">
        <v>54</v>
      </c>
      <c r="B62" s="6" t="s">
        <v>76</v>
      </c>
      <c r="C62" s="6" t="s">
        <v>261</v>
      </c>
      <c r="D62" s="6" t="s">
        <v>262</v>
      </c>
      <c r="E62" s="6" t="s">
        <v>263</v>
      </c>
      <c r="F62" s="6" t="s">
        <v>264</v>
      </c>
      <c r="G62" s="6" t="s">
        <v>262</v>
      </c>
      <c r="H62" s="6" t="s">
        <v>155</v>
      </c>
      <c r="I62" s="6" t="s">
        <v>436</v>
      </c>
      <c r="J62" s="10">
        <f>VLOOKUP(B62,[1]Foglio2!$F$5:$R$127,2,FALSE)</f>
        <v>0</v>
      </c>
      <c r="K62" s="10">
        <f>VLOOKUP($B62,[1]Foglio2!$F$5:$R$127,3,FALSE)</f>
        <v>0</v>
      </c>
      <c r="L62" s="10">
        <f>VLOOKUP($B62,[1]Foglio2!$F$5:$R$127,4,FALSE)</f>
        <v>0</v>
      </c>
      <c r="M62" s="10">
        <f>VLOOKUP($B62,[1]Foglio2!$F$5:$R$127,5,FALSE)</f>
        <v>0</v>
      </c>
      <c r="N62" s="10">
        <f>VLOOKUP($B62,[1]Foglio2!$F$5:$R$127,6,FALSE)</f>
        <v>0</v>
      </c>
      <c r="O62" s="10">
        <f>VLOOKUP($B62,[1]Foglio2!$F$5:$R$127,7,FALSE)</f>
        <v>0</v>
      </c>
      <c r="P62" s="10">
        <f>VLOOKUP($B62,[1]Foglio2!$F$5:$R$127,8,FALSE)</f>
        <v>0</v>
      </c>
      <c r="Q62" s="10">
        <f>VLOOKUP($B62,[1]Foglio2!$F$5:$R$127,9,FALSE)</f>
        <v>0</v>
      </c>
      <c r="R62" s="10">
        <f>VLOOKUP($B62,[1]Foglio2!$F$5:$R$127,10,FALSE)</f>
        <v>0</v>
      </c>
      <c r="S62" s="10">
        <f>VLOOKUP($B62,[1]Foglio2!$F$5:$R$127,11,FALSE)</f>
        <v>0</v>
      </c>
      <c r="T62" s="10">
        <f>VLOOKUP($B62,[1]Foglio2!$F$5:$R$127,12,FALSE)</f>
        <v>0</v>
      </c>
      <c r="U62" s="10">
        <v>0</v>
      </c>
      <c r="V62" s="10">
        <f t="shared" si="0"/>
        <v>0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7">
        <v>55</v>
      </c>
      <c r="B63" s="6" t="s">
        <v>77</v>
      </c>
      <c r="C63" s="6" t="s">
        <v>265</v>
      </c>
      <c r="D63" s="6" t="s">
        <v>266</v>
      </c>
      <c r="E63" s="6" t="s">
        <v>267</v>
      </c>
      <c r="F63" s="6" t="s">
        <v>268</v>
      </c>
      <c r="G63" s="6" t="s">
        <v>266</v>
      </c>
      <c r="H63" s="6" t="s">
        <v>150</v>
      </c>
      <c r="I63" s="6" t="s">
        <v>436</v>
      </c>
      <c r="J63" s="10">
        <f>VLOOKUP(B63,[1]Foglio2!$F$5:$R$127,2,FALSE)</f>
        <v>1572</v>
      </c>
      <c r="K63" s="10">
        <f>VLOOKUP($B63,[1]Foglio2!$F$5:$R$127,3,FALSE)</f>
        <v>1040</v>
      </c>
      <c r="L63" s="10">
        <f>VLOOKUP($B63,[1]Foglio2!$F$5:$R$127,4,FALSE)</f>
        <v>884</v>
      </c>
      <c r="M63" s="10">
        <f>VLOOKUP($B63,[1]Foglio2!$F$5:$R$127,5,FALSE)</f>
        <v>180</v>
      </c>
      <c r="N63" s="10">
        <f>VLOOKUP($B63,[1]Foglio2!$F$5:$R$127,6,FALSE)</f>
        <v>0</v>
      </c>
      <c r="O63" s="10">
        <f>VLOOKUP($B63,[1]Foglio2!$F$5:$R$127,7,FALSE)</f>
        <v>0</v>
      </c>
      <c r="P63" s="10">
        <f>VLOOKUP($B63,[1]Foglio2!$F$5:$R$127,8,FALSE)</f>
        <v>0</v>
      </c>
      <c r="Q63" s="10">
        <f>VLOOKUP($B63,[1]Foglio2!$F$5:$R$127,9,FALSE)</f>
        <v>0</v>
      </c>
      <c r="R63" s="10">
        <f>VLOOKUP($B63,[1]Foglio2!$F$5:$R$127,10,FALSE)</f>
        <v>2</v>
      </c>
      <c r="S63" s="10">
        <f>VLOOKUP($B63,[1]Foglio2!$F$5:$R$127,11,FALSE)</f>
        <v>0</v>
      </c>
      <c r="T63" s="10">
        <f>VLOOKUP($B63,[1]Foglio2!$F$5:$R$127,12,FALSE)</f>
        <v>252</v>
      </c>
      <c r="U63" s="10">
        <v>0</v>
      </c>
      <c r="V63" s="10">
        <f t="shared" si="0"/>
        <v>3930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7">
        <v>56</v>
      </c>
      <c r="B64" s="6" t="s">
        <v>78</v>
      </c>
      <c r="C64" s="6" t="s">
        <v>240</v>
      </c>
      <c r="D64" s="6" t="s">
        <v>269</v>
      </c>
      <c r="E64" s="6" t="s">
        <v>270</v>
      </c>
      <c r="F64" s="6" t="s">
        <v>243</v>
      </c>
      <c r="G64" s="6" t="s">
        <v>269</v>
      </c>
      <c r="H64" s="6" t="s">
        <v>150</v>
      </c>
      <c r="I64" s="6" t="s">
        <v>436</v>
      </c>
      <c r="J64" s="10">
        <f>VLOOKUP(B64,[1]Foglio2!$F$5:$R$127,2,FALSE)</f>
        <v>1703</v>
      </c>
      <c r="K64" s="10">
        <f>VLOOKUP($B64,[1]Foglio2!$F$5:$R$127,3,FALSE)</f>
        <v>1149</v>
      </c>
      <c r="L64" s="10">
        <f>VLOOKUP($B64,[1]Foglio2!$F$5:$R$127,4,FALSE)</f>
        <v>1010</v>
      </c>
      <c r="M64" s="10">
        <f>VLOOKUP($B64,[1]Foglio2!$F$5:$R$127,5,FALSE)</f>
        <v>189</v>
      </c>
      <c r="N64" s="10">
        <f>VLOOKUP($B64,[1]Foglio2!$F$5:$R$127,6,FALSE)</f>
        <v>0</v>
      </c>
      <c r="O64" s="10">
        <f>VLOOKUP($B64,[1]Foglio2!$F$5:$R$127,7,FALSE)</f>
        <v>0</v>
      </c>
      <c r="P64" s="10">
        <f>VLOOKUP($B64,[1]Foglio2!$F$5:$R$127,8,FALSE)</f>
        <v>0</v>
      </c>
      <c r="Q64" s="10">
        <f>VLOOKUP($B64,[1]Foglio2!$F$5:$R$127,9,FALSE)</f>
        <v>0</v>
      </c>
      <c r="R64" s="10">
        <f>VLOOKUP($B64,[1]Foglio2!$F$5:$R$127,10,FALSE)</f>
        <v>0</v>
      </c>
      <c r="S64" s="10">
        <f>VLOOKUP($B64,[1]Foglio2!$F$5:$R$127,11,FALSE)</f>
        <v>414</v>
      </c>
      <c r="T64" s="10">
        <f>VLOOKUP($B64,[1]Foglio2!$F$5:$R$127,12,FALSE)</f>
        <v>1299</v>
      </c>
      <c r="U64" s="10">
        <v>0</v>
      </c>
      <c r="V64" s="10">
        <f t="shared" si="0"/>
        <v>5764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7">
        <v>57</v>
      </c>
      <c r="B65" s="6" t="s">
        <v>79</v>
      </c>
      <c r="C65" s="6" t="s">
        <v>271</v>
      </c>
      <c r="D65" s="6" t="s">
        <v>272</v>
      </c>
      <c r="E65" s="6" t="s">
        <v>273</v>
      </c>
      <c r="F65" s="6" t="s">
        <v>274</v>
      </c>
      <c r="G65" s="6" t="s">
        <v>272</v>
      </c>
      <c r="H65" s="6" t="s">
        <v>155</v>
      </c>
      <c r="I65" s="6" t="s">
        <v>436</v>
      </c>
      <c r="J65" s="10">
        <f>VLOOKUP(B65,[1]Foglio2!$F$5:$R$127,2,FALSE)</f>
        <v>628</v>
      </c>
      <c r="K65" s="10">
        <f>VLOOKUP($B65,[1]Foglio2!$F$5:$R$127,3,FALSE)</f>
        <v>495</v>
      </c>
      <c r="L65" s="10">
        <f>VLOOKUP($B65,[1]Foglio2!$F$5:$R$127,4,FALSE)</f>
        <v>379</v>
      </c>
      <c r="M65" s="10">
        <f>VLOOKUP($B65,[1]Foglio2!$F$5:$R$127,5,FALSE)</f>
        <v>40</v>
      </c>
      <c r="N65" s="10">
        <f>VLOOKUP($B65,[1]Foglio2!$F$5:$R$127,6,FALSE)</f>
        <v>0</v>
      </c>
      <c r="O65" s="10">
        <f>VLOOKUP($B65,[1]Foglio2!$F$5:$R$127,7,FALSE)</f>
        <v>0</v>
      </c>
      <c r="P65" s="10">
        <f>VLOOKUP($B65,[1]Foglio2!$F$5:$R$127,8,FALSE)</f>
        <v>0</v>
      </c>
      <c r="Q65" s="10">
        <f>VLOOKUP($B65,[1]Foglio2!$F$5:$R$127,9,FALSE)</f>
        <v>0</v>
      </c>
      <c r="R65" s="10">
        <f>VLOOKUP($B65,[1]Foglio2!$F$5:$R$127,10,FALSE)</f>
        <v>0</v>
      </c>
      <c r="S65" s="10">
        <f>VLOOKUP($B65,[1]Foglio2!$F$5:$R$127,11,FALSE)</f>
        <v>0</v>
      </c>
      <c r="T65" s="10">
        <f>VLOOKUP($B65,[1]Foglio2!$F$5:$R$127,12,FALSE)</f>
        <v>177</v>
      </c>
      <c r="U65" s="10">
        <v>0</v>
      </c>
      <c r="V65" s="10">
        <f t="shared" si="0"/>
        <v>1719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7">
        <v>58</v>
      </c>
      <c r="B66" s="6" t="s">
        <v>80</v>
      </c>
      <c r="C66" s="6" t="s">
        <v>275</v>
      </c>
      <c r="D66" s="6" t="s">
        <v>276</v>
      </c>
      <c r="E66" s="6" t="s">
        <v>277</v>
      </c>
      <c r="F66" s="6" t="s">
        <v>278</v>
      </c>
      <c r="G66" s="6" t="s">
        <v>276</v>
      </c>
      <c r="H66" s="6" t="s">
        <v>150</v>
      </c>
      <c r="I66" s="6" t="s">
        <v>436</v>
      </c>
      <c r="J66" s="10">
        <f>VLOOKUP(B66,[1]Foglio2!$F$5:$R$127,2,FALSE)</f>
        <v>541</v>
      </c>
      <c r="K66" s="10">
        <f>VLOOKUP($B66,[1]Foglio2!$F$5:$R$127,3,FALSE)</f>
        <v>1141</v>
      </c>
      <c r="L66" s="10">
        <f>VLOOKUP($B66,[1]Foglio2!$F$5:$R$127,4,FALSE)</f>
        <v>468</v>
      </c>
      <c r="M66" s="10">
        <f>VLOOKUP($B66,[1]Foglio2!$F$5:$R$127,5,FALSE)</f>
        <v>227</v>
      </c>
      <c r="N66" s="10">
        <f>VLOOKUP($B66,[1]Foglio2!$F$5:$R$127,6,FALSE)</f>
        <v>318</v>
      </c>
      <c r="O66" s="10">
        <f>VLOOKUP($B66,[1]Foglio2!$F$5:$R$127,7,FALSE)</f>
        <v>25</v>
      </c>
      <c r="P66" s="10">
        <f>VLOOKUP($B66,[1]Foglio2!$F$5:$R$127,8,FALSE)</f>
        <v>0</v>
      </c>
      <c r="Q66" s="10">
        <f>VLOOKUP($B66,[1]Foglio2!$F$5:$R$127,9,FALSE)</f>
        <v>0</v>
      </c>
      <c r="R66" s="10">
        <f>VLOOKUP($B66,[1]Foglio2!$F$5:$R$127,10,FALSE)</f>
        <v>0</v>
      </c>
      <c r="S66" s="10">
        <f>VLOOKUP($B66,[1]Foglio2!$F$5:$R$127,11,FALSE)</f>
        <v>0</v>
      </c>
      <c r="T66" s="10">
        <f>VLOOKUP($B66,[1]Foglio2!$F$5:$R$127,12,FALSE)</f>
        <v>0</v>
      </c>
      <c r="U66" s="10">
        <v>0</v>
      </c>
      <c r="V66" s="10">
        <f t="shared" si="0"/>
        <v>2720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7">
        <v>59</v>
      </c>
      <c r="B67" s="6" t="s">
        <v>81</v>
      </c>
      <c r="C67" s="6" t="s">
        <v>279</v>
      </c>
      <c r="D67" s="6" t="s">
        <v>280</v>
      </c>
      <c r="E67" s="6" t="s">
        <v>281</v>
      </c>
      <c r="F67" s="6" t="s">
        <v>282</v>
      </c>
      <c r="G67" s="6" t="s">
        <v>280</v>
      </c>
      <c r="H67" s="6" t="s">
        <v>150</v>
      </c>
      <c r="I67" s="6" t="s">
        <v>436</v>
      </c>
      <c r="J67" s="10">
        <f>VLOOKUP(B67,[1]Foglio2!$F$5:$R$127,2,FALSE)</f>
        <v>0</v>
      </c>
      <c r="K67" s="10">
        <f>VLOOKUP($B67,[1]Foglio2!$F$5:$R$127,3,FALSE)</f>
        <v>0</v>
      </c>
      <c r="L67" s="10">
        <f>VLOOKUP($B67,[1]Foglio2!$F$5:$R$127,4,FALSE)</f>
        <v>0</v>
      </c>
      <c r="M67" s="10">
        <f>VLOOKUP($B67,[1]Foglio2!$F$5:$R$127,5,FALSE)</f>
        <v>0</v>
      </c>
      <c r="N67" s="10">
        <f>VLOOKUP($B67,[1]Foglio2!$F$5:$R$127,6,FALSE)</f>
        <v>0</v>
      </c>
      <c r="O67" s="10">
        <f>VLOOKUP($B67,[1]Foglio2!$F$5:$R$127,7,FALSE)</f>
        <v>0</v>
      </c>
      <c r="P67" s="10">
        <f>VLOOKUP($B67,[1]Foglio2!$F$5:$R$127,8,FALSE)</f>
        <v>0</v>
      </c>
      <c r="Q67" s="10">
        <f>VLOOKUP($B67,[1]Foglio2!$F$5:$R$127,9,FALSE)</f>
        <v>0</v>
      </c>
      <c r="R67" s="10">
        <f>VLOOKUP($B67,[1]Foglio2!$F$5:$R$127,10,FALSE)</f>
        <v>0</v>
      </c>
      <c r="S67" s="10">
        <f>VLOOKUP($B67,[1]Foglio2!$F$5:$R$127,11,FALSE)</f>
        <v>0</v>
      </c>
      <c r="T67" s="10">
        <f>VLOOKUP($B67,[1]Foglio2!$F$5:$R$127,12,FALSE)</f>
        <v>0</v>
      </c>
      <c r="U67" s="10">
        <v>0</v>
      </c>
      <c r="V67" s="10">
        <f t="shared" si="0"/>
        <v>0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7">
        <v>60</v>
      </c>
      <c r="B68" s="6" t="s">
        <v>82</v>
      </c>
      <c r="C68" s="6" t="s">
        <v>279</v>
      </c>
      <c r="D68" s="6" t="s">
        <v>280</v>
      </c>
      <c r="E68" s="6" t="s">
        <v>281</v>
      </c>
      <c r="F68" s="6" t="s">
        <v>282</v>
      </c>
      <c r="G68" s="6" t="s">
        <v>280</v>
      </c>
      <c r="H68" s="6" t="s">
        <v>155</v>
      </c>
      <c r="I68" s="6" t="s">
        <v>436</v>
      </c>
      <c r="J68" s="10">
        <f>VLOOKUP(B68,[1]Foglio2!$F$5:$R$127,2,FALSE)</f>
        <v>0</v>
      </c>
      <c r="K68" s="10">
        <f>VLOOKUP($B68,[1]Foglio2!$F$5:$R$127,3,FALSE)</f>
        <v>0</v>
      </c>
      <c r="L68" s="10">
        <f>VLOOKUP($B68,[1]Foglio2!$F$5:$R$127,4,FALSE)</f>
        <v>0</v>
      </c>
      <c r="M68" s="10">
        <f>VLOOKUP($B68,[1]Foglio2!$F$5:$R$127,5,FALSE)</f>
        <v>0</v>
      </c>
      <c r="N68" s="10">
        <f>VLOOKUP($B68,[1]Foglio2!$F$5:$R$127,6,FALSE)</f>
        <v>0</v>
      </c>
      <c r="O68" s="10">
        <f>VLOOKUP($B68,[1]Foglio2!$F$5:$R$127,7,FALSE)</f>
        <v>0</v>
      </c>
      <c r="P68" s="10">
        <f>VLOOKUP($B68,[1]Foglio2!$F$5:$R$127,8,FALSE)</f>
        <v>0</v>
      </c>
      <c r="Q68" s="10">
        <f>VLOOKUP($B68,[1]Foglio2!$F$5:$R$127,9,FALSE)</f>
        <v>0</v>
      </c>
      <c r="R68" s="10">
        <f>VLOOKUP($B68,[1]Foglio2!$F$5:$R$127,10,FALSE)</f>
        <v>0</v>
      </c>
      <c r="S68" s="10">
        <f>VLOOKUP($B68,[1]Foglio2!$F$5:$R$127,11,FALSE)</f>
        <v>0</v>
      </c>
      <c r="T68" s="10">
        <f>VLOOKUP($B68,[1]Foglio2!$F$5:$R$127,12,FALSE)</f>
        <v>0</v>
      </c>
      <c r="U68" s="10">
        <v>0</v>
      </c>
      <c r="V68" s="10">
        <f t="shared" si="0"/>
        <v>0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7">
        <v>61</v>
      </c>
      <c r="B69" s="6" t="s">
        <v>83</v>
      </c>
      <c r="C69" s="6" t="s">
        <v>283</v>
      </c>
      <c r="D69" s="6" t="s">
        <v>284</v>
      </c>
      <c r="E69" s="6" t="s">
        <v>285</v>
      </c>
      <c r="F69" s="6" t="s">
        <v>286</v>
      </c>
      <c r="G69" s="6" t="s">
        <v>284</v>
      </c>
      <c r="H69" s="6" t="s">
        <v>155</v>
      </c>
      <c r="I69" s="6" t="s">
        <v>436</v>
      </c>
      <c r="J69" s="10">
        <f>VLOOKUP(B69,[1]Foglio2!$F$5:$R$127,2,FALSE)</f>
        <v>2638</v>
      </c>
      <c r="K69" s="10">
        <f>VLOOKUP($B69,[1]Foglio2!$F$5:$R$127,3,FALSE)</f>
        <v>761</v>
      </c>
      <c r="L69" s="10">
        <f>VLOOKUP($B69,[1]Foglio2!$F$5:$R$127,4,FALSE)</f>
        <v>722</v>
      </c>
      <c r="M69" s="10">
        <f>VLOOKUP($B69,[1]Foglio2!$F$5:$R$127,5,FALSE)</f>
        <v>321</v>
      </c>
      <c r="N69" s="10">
        <f>VLOOKUP($B69,[1]Foglio2!$F$5:$R$127,6,FALSE)</f>
        <v>111</v>
      </c>
      <c r="O69" s="10">
        <f>VLOOKUP($B69,[1]Foglio2!$F$5:$R$127,7,FALSE)</f>
        <v>102</v>
      </c>
      <c r="P69" s="10">
        <f>VLOOKUP($B69,[1]Foglio2!$F$5:$R$127,8,FALSE)</f>
        <v>92</v>
      </c>
      <c r="Q69" s="10">
        <f>VLOOKUP($B69,[1]Foglio2!$F$5:$R$127,9,FALSE)</f>
        <v>92</v>
      </c>
      <c r="R69" s="10">
        <f>VLOOKUP($B69,[1]Foglio2!$F$5:$R$127,10,FALSE)</f>
        <v>10527</v>
      </c>
      <c r="S69" s="10">
        <f>VLOOKUP($B69,[1]Foglio2!$F$5:$R$127,11,FALSE)</f>
        <v>164</v>
      </c>
      <c r="T69" s="10">
        <f>VLOOKUP($B69,[1]Foglio2!$F$5:$R$127,12,FALSE)</f>
        <v>678</v>
      </c>
      <c r="U69" s="10">
        <v>307</v>
      </c>
      <c r="V69" s="10">
        <f t="shared" si="0"/>
        <v>16515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7">
        <v>62</v>
      </c>
      <c r="B70" s="6" t="s">
        <v>84</v>
      </c>
      <c r="C70" s="6" t="s">
        <v>287</v>
      </c>
      <c r="D70" s="6" t="s">
        <v>288</v>
      </c>
      <c r="E70" s="6" t="s">
        <v>289</v>
      </c>
      <c r="F70" s="6" t="s">
        <v>290</v>
      </c>
      <c r="G70" s="6" t="s">
        <v>288</v>
      </c>
      <c r="H70" s="6" t="s">
        <v>150</v>
      </c>
      <c r="I70" s="6" t="s">
        <v>436</v>
      </c>
      <c r="J70" s="10">
        <f>VLOOKUP(B70,[1]Foglio2!$F$5:$R$127,2,FALSE)</f>
        <v>4</v>
      </c>
      <c r="K70" s="10">
        <f>VLOOKUP($B70,[1]Foglio2!$F$5:$R$127,3,FALSE)</f>
        <v>2</v>
      </c>
      <c r="L70" s="10">
        <f>VLOOKUP($B70,[1]Foglio2!$F$5:$R$127,4,FALSE)</f>
        <v>1</v>
      </c>
      <c r="M70" s="10">
        <f>VLOOKUP($B70,[1]Foglio2!$F$5:$R$127,5,FALSE)</f>
        <v>0</v>
      </c>
      <c r="N70" s="10">
        <f>VLOOKUP($B70,[1]Foglio2!$F$5:$R$127,6,FALSE)</f>
        <v>0</v>
      </c>
      <c r="O70" s="10">
        <f>VLOOKUP($B70,[1]Foglio2!$F$5:$R$127,7,FALSE)</f>
        <v>0</v>
      </c>
      <c r="P70" s="10">
        <f>VLOOKUP($B70,[1]Foglio2!$F$5:$R$127,8,FALSE)</f>
        <v>0</v>
      </c>
      <c r="Q70" s="10">
        <f>VLOOKUP($B70,[1]Foglio2!$F$5:$R$127,9,FALSE)</f>
        <v>0</v>
      </c>
      <c r="R70" s="10">
        <f>VLOOKUP($B70,[1]Foglio2!$F$5:$R$127,10,FALSE)</f>
        <v>0</v>
      </c>
      <c r="S70" s="10">
        <f>VLOOKUP($B70,[1]Foglio2!$F$5:$R$127,11,FALSE)</f>
        <v>0</v>
      </c>
      <c r="T70" s="10">
        <f>VLOOKUP($B70,[1]Foglio2!$F$5:$R$127,12,FALSE)</f>
        <v>0</v>
      </c>
      <c r="U70" s="10">
        <v>8</v>
      </c>
      <c r="V70" s="10">
        <f t="shared" si="0"/>
        <v>15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7">
        <v>63</v>
      </c>
      <c r="B71" s="6" t="s">
        <v>85</v>
      </c>
      <c r="C71" s="6" t="s">
        <v>291</v>
      </c>
      <c r="D71" s="6" t="s">
        <v>292</v>
      </c>
      <c r="E71" s="6" t="s">
        <v>293</v>
      </c>
      <c r="F71" s="6" t="s">
        <v>294</v>
      </c>
      <c r="G71" s="6" t="s">
        <v>292</v>
      </c>
      <c r="H71" s="6" t="s">
        <v>155</v>
      </c>
      <c r="I71" s="6" t="s">
        <v>436</v>
      </c>
      <c r="J71" s="10">
        <f>VLOOKUP(B71,[1]Foglio2!$F$5:$R$127,2,FALSE)</f>
        <v>11252</v>
      </c>
      <c r="K71" s="10">
        <f>VLOOKUP($B71,[1]Foglio2!$F$5:$R$127,3,FALSE)</f>
        <v>8999</v>
      </c>
      <c r="L71" s="10">
        <f>VLOOKUP($B71,[1]Foglio2!$F$5:$R$127,4,FALSE)</f>
        <v>8737</v>
      </c>
      <c r="M71" s="10">
        <f>VLOOKUP($B71,[1]Foglio2!$F$5:$R$127,5,FALSE)</f>
        <v>4809</v>
      </c>
      <c r="N71" s="10">
        <f>VLOOKUP($B71,[1]Foglio2!$F$5:$R$127,6,FALSE)</f>
        <v>3083</v>
      </c>
      <c r="O71" s="10">
        <f>VLOOKUP($B71,[1]Foglio2!$F$5:$R$127,7,FALSE)</f>
        <v>2361</v>
      </c>
      <c r="P71" s="10">
        <f>VLOOKUP($B71,[1]Foglio2!$F$5:$R$127,8,FALSE)</f>
        <v>1713</v>
      </c>
      <c r="Q71" s="10">
        <f>VLOOKUP($B71,[1]Foglio2!$F$5:$R$127,9,FALSE)</f>
        <v>1765</v>
      </c>
      <c r="R71" s="10">
        <f>VLOOKUP($B71,[1]Foglio2!$F$5:$R$127,10,FALSE)</f>
        <v>2006</v>
      </c>
      <c r="S71" s="10">
        <f>VLOOKUP($B71,[1]Foglio2!$F$5:$R$127,11,FALSE)</f>
        <v>3350</v>
      </c>
      <c r="T71" s="10">
        <f>VLOOKUP($B71,[1]Foglio2!$F$5:$R$127,12,FALSE)</f>
        <v>8559</v>
      </c>
      <c r="U71" s="10">
        <v>870</v>
      </c>
      <c r="V71" s="10">
        <f t="shared" si="0"/>
        <v>57504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7">
        <v>64</v>
      </c>
      <c r="B72" s="6" t="s">
        <v>86</v>
      </c>
      <c r="C72" s="6" t="s">
        <v>295</v>
      </c>
      <c r="D72" s="6" t="s">
        <v>296</v>
      </c>
      <c r="E72" s="6" t="s">
        <v>297</v>
      </c>
      <c r="F72" s="6" t="s">
        <v>298</v>
      </c>
      <c r="G72" s="6" t="s">
        <v>296</v>
      </c>
      <c r="H72" s="6" t="s">
        <v>150</v>
      </c>
      <c r="I72" s="6" t="s">
        <v>436</v>
      </c>
      <c r="J72" s="10">
        <f>VLOOKUP(B72,[1]Foglio2!$F$5:$R$127,2,FALSE)</f>
        <v>806</v>
      </c>
      <c r="K72" s="10">
        <f>VLOOKUP($B72,[1]Foglio2!$F$5:$R$127,3,FALSE)</f>
        <v>549</v>
      </c>
      <c r="L72" s="10">
        <f>VLOOKUP($B72,[1]Foglio2!$F$5:$R$127,4,FALSE)</f>
        <v>415</v>
      </c>
      <c r="M72" s="10">
        <f>VLOOKUP($B72,[1]Foglio2!$F$5:$R$127,5,FALSE)</f>
        <v>211</v>
      </c>
      <c r="N72" s="10">
        <f>VLOOKUP($B72,[1]Foglio2!$F$5:$R$127,6,FALSE)</f>
        <v>144</v>
      </c>
      <c r="O72" s="10">
        <f>VLOOKUP($B72,[1]Foglio2!$F$5:$R$127,7,FALSE)</f>
        <v>38</v>
      </c>
      <c r="P72" s="10">
        <f>VLOOKUP($B72,[1]Foglio2!$F$5:$R$127,8,FALSE)</f>
        <v>34</v>
      </c>
      <c r="Q72" s="10">
        <f>VLOOKUP($B72,[1]Foglio2!$F$5:$R$127,9,FALSE)</f>
        <v>29</v>
      </c>
      <c r="R72" s="10">
        <f>VLOOKUP($B72,[1]Foglio2!$F$5:$R$127,10,FALSE)</f>
        <v>47</v>
      </c>
      <c r="S72" s="10">
        <f>VLOOKUP($B72,[1]Foglio2!$F$5:$R$127,11,FALSE)</f>
        <v>183</v>
      </c>
      <c r="T72" s="10">
        <f>VLOOKUP($B72,[1]Foglio2!$F$5:$R$127,12,FALSE)</f>
        <v>486</v>
      </c>
      <c r="U72" s="10">
        <v>48</v>
      </c>
      <c r="V72" s="10">
        <f t="shared" si="0"/>
        <v>2990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7">
        <v>65</v>
      </c>
      <c r="B73" s="6" t="s">
        <v>87</v>
      </c>
      <c r="C73" s="6" t="s">
        <v>244</v>
      </c>
      <c r="D73" s="6" t="s">
        <v>299</v>
      </c>
      <c r="E73" s="6" t="s">
        <v>300</v>
      </c>
      <c r="F73" s="6" t="s">
        <v>301</v>
      </c>
      <c r="G73" s="6" t="s">
        <v>299</v>
      </c>
      <c r="H73" s="6" t="s">
        <v>155</v>
      </c>
      <c r="I73" s="6" t="s">
        <v>436</v>
      </c>
      <c r="J73" s="10">
        <f>VLOOKUP(B73,[1]Foglio2!$F$5:$R$127,2,FALSE)</f>
        <v>4047</v>
      </c>
      <c r="K73" s="10">
        <f>VLOOKUP($B73,[1]Foglio2!$F$5:$R$127,3,FALSE)</f>
        <v>3235</v>
      </c>
      <c r="L73" s="10">
        <f>VLOOKUP($B73,[1]Foglio2!$F$5:$R$127,4,FALSE)</f>
        <v>3102</v>
      </c>
      <c r="M73" s="10">
        <f>VLOOKUP($B73,[1]Foglio2!$F$5:$R$127,5,FALSE)</f>
        <v>1441</v>
      </c>
      <c r="N73" s="10">
        <f>VLOOKUP($B73,[1]Foglio2!$F$5:$R$127,6,FALSE)</f>
        <v>356</v>
      </c>
      <c r="O73" s="10">
        <f>VLOOKUP($B73,[1]Foglio2!$F$5:$R$127,7,FALSE)</f>
        <v>4</v>
      </c>
      <c r="P73" s="10">
        <f>VLOOKUP($B73,[1]Foglio2!$F$5:$R$127,8,FALSE)</f>
        <v>3</v>
      </c>
      <c r="Q73" s="10">
        <f>VLOOKUP($B73,[1]Foglio2!$F$5:$R$127,9,FALSE)</f>
        <v>5</v>
      </c>
      <c r="R73" s="10">
        <f>VLOOKUP($B73,[1]Foglio2!$F$5:$R$127,10,FALSE)</f>
        <v>5</v>
      </c>
      <c r="S73" s="10">
        <f>VLOOKUP($B73,[1]Foglio2!$F$5:$R$127,11,FALSE)</f>
        <v>6</v>
      </c>
      <c r="T73" s="10">
        <f>VLOOKUP($B73,[1]Foglio2!$F$5:$R$127,12,FALSE)</f>
        <v>2420</v>
      </c>
      <c r="U73" s="10">
        <v>5</v>
      </c>
      <c r="V73" s="10">
        <f t="shared" si="0"/>
        <v>14629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7">
        <v>66</v>
      </c>
      <c r="B74" s="6" t="s">
        <v>88</v>
      </c>
      <c r="C74" s="6" t="s">
        <v>244</v>
      </c>
      <c r="D74" s="6" t="s">
        <v>302</v>
      </c>
      <c r="E74" s="6" t="s">
        <v>303</v>
      </c>
      <c r="F74" s="6" t="s">
        <v>304</v>
      </c>
      <c r="G74" s="6" t="s">
        <v>302</v>
      </c>
      <c r="H74" s="6" t="s">
        <v>150</v>
      </c>
      <c r="I74" s="6" t="s">
        <v>436</v>
      </c>
      <c r="J74" s="10">
        <f>VLOOKUP(B74,[1]Foglio2!$F$5:$R$127,2,FALSE)</f>
        <v>2174</v>
      </c>
      <c r="K74" s="10">
        <f>VLOOKUP($B74,[1]Foglio2!$F$5:$R$127,3,FALSE)</f>
        <v>1787</v>
      </c>
      <c r="L74" s="10">
        <f>VLOOKUP($B74,[1]Foglio2!$F$5:$R$127,4,FALSE)</f>
        <v>1392</v>
      </c>
      <c r="M74" s="10">
        <f>VLOOKUP($B74,[1]Foglio2!$F$5:$R$127,5,FALSE)</f>
        <v>430</v>
      </c>
      <c r="N74" s="10">
        <f>VLOOKUP($B74,[1]Foglio2!$F$5:$R$127,6,FALSE)</f>
        <v>0</v>
      </c>
      <c r="O74" s="10">
        <f>VLOOKUP($B74,[1]Foglio2!$F$5:$R$127,7,FALSE)</f>
        <v>0</v>
      </c>
      <c r="P74" s="10">
        <f>VLOOKUP($B74,[1]Foglio2!$F$5:$R$127,8,FALSE)</f>
        <v>0</v>
      </c>
      <c r="Q74" s="10">
        <f>VLOOKUP($B74,[1]Foglio2!$F$5:$R$127,9,FALSE)</f>
        <v>0</v>
      </c>
      <c r="R74" s="10">
        <f>VLOOKUP($B74,[1]Foglio2!$F$5:$R$127,10,FALSE)</f>
        <v>0</v>
      </c>
      <c r="S74" s="10">
        <f>VLOOKUP($B74,[1]Foglio2!$F$5:$R$127,11,FALSE)</f>
        <v>0</v>
      </c>
      <c r="T74" s="10">
        <f>VLOOKUP($B74,[1]Foglio2!$F$5:$R$127,12,FALSE)</f>
        <v>650</v>
      </c>
      <c r="U74" s="10">
        <v>0</v>
      </c>
      <c r="V74" s="10">
        <f t="shared" ref="V74:V89" si="1">SUM(J74:U74)</f>
        <v>6433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7">
        <v>67</v>
      </c>
      <c r="B75" s="6" t="s">
        <v>89</v>
      </c>
      <c r="C75" s="6" t="s">
        <v>305</v>
      </c>
      <c r="D75" s="6" t="s">
        <v>306</v>
      </c>
      <c r="E75" s="6" t="s">
        <v>307</v>
      </c>
      <c r="F75" s="6" t="s">
        <v>308</v>
      </c>
      <c r="G75" s="6" t="s">
        <v>306</v>
      </c>
      <c r="H75" s="6" t="s">
        <v>150</v>
      </c>
      <c r="I75" s="6" t="s">
        <v>436</v>
      </c>
      <c r="J75" s="10">
        <f>VLOOKUP(B75,[1]Foglio2!$F$5:$R$127,2,FALSE)</f>
        <v>1620</v>
      </c>
      <c r="K75" s="10">
        <f>VLOOKUP($B75,[1]Foglio2!$F$5:$R$127,3,FALSE)</f>
        <v>1189</v>
      </c>
      <c r="L75" s="10">
        <f>VLOOKUP($B75,[1]Foglio2!$F$5:$R$127,4,FALSE)</f>
        <v>479</v>
      </c>
      <c r="M75" s="10">
        <f>VLOOKUP($B75,[1]Foglio2!$F$5:$R$127,5,FALSE)</f>
        <v>215</v>
      </c>
      <c r="N75" s="10">
        <f>VLOOKUP($B75,[1]Foglio2!$F$5:$R$127,6,FALSE)</f>
        <v>77</v>
      </c>
      <c r="O75" s="10">
        <f>VLOOKUP($B75,[1]Foglio2!$F$5:$R$127,7,FALSE)</f>
        <v>0</v>
      </c>
      <c r="P75" s="10">
        <f>VLOOKUP($B75,[1]Foglio2!$F$5:$R$127,8,FALSE)</f>
        <v>0</v>
      </c>
      <c r="Q75" s="10">
        <f>VLOOKUP($B75,[1]Foglio2!$F$5:$R$127,9,FALSE)</f>
        <v>0</v>
      </c>
      <c r="R75" s="10">
        <f>VLOOKUP($B75,[1]Foglio2!$F$5:$R$127,10,FALSE)</f>
        <v>0</v>
      </c>
      <c r="S75" s="10">
        <f>VLOOKUP($B75,[1]Foglio2!$F$5:$R$127,11,FALSE)</f>
        <v>0</v>
      </c>
      <c r="T75" s="10">
        <f>VLOOKUP($B75,[1]Foglio2!$F$5:$R$127,12,FALSE)</f>
        <v>147</v>
      </c>
      <c r="U75" s="10">
        <v>0</v>
      </c>
      <c r="V75" s="10">
        <f t="shared" si="1"/>
        <v>3727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7">
        <v>68</v>
      </c>
      <c r="B76" s="6" t="s">
        <v>90</v>
      </c>
      <c r="C76" s="6" t="s">
        <v>244</v>
      </c>
      <c r="D76" s="6" t="s">
        <v>299</v>
      </c>
      <c r="E76" s="6" t="s">
        <v>300</v>
      </c>
      <c r="F76" s="6" t="s">
        <v>301</v>
      </c>
      <c r="G76" s="6" t="s">
        <v>299</v>
      </c>
      <c r="H76" s="6" t="s">
        <v>150</v>
      </c>
      <c r="I76" s="6" t="s">
        <v>436</v>
      </c>
      <c r="J76" s="10">
        <f>VLOOKUP(B76,[1]Foglio2!$F$5:$R$127,2,FALSE)</f>
        <v>479</v>
      </c>
      <c r="K76" s="10">
        <f>VLOOKUP($B76,[1]Foglio2!$F$5:$R$127,3,FALSE)</f>
        <v>262</v>
      </c>
      <c r="L76" s="10">
        <f>VLOOKUP($B76,[1]Foglio2!$F$5:$R$127,4,FALSE)</f>
        <v>297</v>
      </c>
      <c r="M76" s="10">
        <f>VLOOKUP($B76,[1]Foglio2!$F$5:$R$127,5,FALSE)</f>
        <v>0</v>
      </c>
      <c r="N76" s="10">
        <f>VLOOKUP($B76,[1]Foglio2!$F$5:$R$127,6,FALSE)</f>
        <v>0</v>
      </c>
      <c r="O76" s="10">
        <f>VLOOKUP($B76,[1]Foglio2!$F$5:$R$127,7,FALSE)</f>
        <v>0</v>
      </c>
      <c r="P76" s="10">
        <f>VLOOKUP($B76,[1]Foglio2!$F$5:$R$127,8,FALSE)</f>
        <v>0</v>
      </c>
      <c r="Q76" s="10">
        <f>VLOOKUP($B76,[1]Foglio2!$F$5:$R$127,9,FALSE)</f>
        <v>0</v>
      </c>
      <c r="R76" s="10">
        <f>VLOOKUP($B76,[1]Foglio2!$F$5:$R$127,10,FALSE)</f>
        <v>0</v>
      </c>
      <c r="S76" s="10">
        <f>VLOOKUP($B76,[1]Foglio2!$F$5:$R$127,11,FALSE)</f>
        <v>0</v>
      </c>
      <c r="T76" s="10">
        <f>VLOOKUP($B76,[1]Foglio2!$F$5:$R$127,12,FALSE)</f>
        <v>92</v>
      </c>
      <c r="U76" s="10">
        <v>0</v>
      </c>
      <c r="V76" s="10">
        <f t="shared" si="1"/>
        <v>1130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7">
        <v>69</v>
      </c>
      <c r="B77" s="6" t="s">
        <v>91</v>
      </c>
      <c r="C77" s="6" t="s">
        <v>309</v>
      </c>
      <c r="D77" s="6" t="s">
        <v>310</v>
      </c>
      <c r="E77" s="6" t="s">
        <v>311</v>
      </c>
      <c r="F77" s="6" t="s">
        <v>312</v>
      </c>
      <c r="G77" s="6" t="s">
        <v>310</v>
      </c>
      <c r="H77" s="6" t="s">
        <v>150</v>
      </c>
      <c r="I77" s="6" t="s">
        <v>436</v>
      </c>
      <c r="J77" s="10">
        <f>VLOOKUP(B77,[1]Foglio2!$F$5:$R$127,2,FALSE)</f>
        <v>181</v>
      </c>
      <c r="K77" s="10">
        <f>VLOOKUP($B77,[1]Foglio2!$F$5:$R$127,3,FALSE)</f>
        <v>158</v>
      </c>
      <c r="L77" s="10">
        <f>VLOOKUP($B77,[1]Foglio2!$F$5:$R$127,4,FALSE)</f>
        <v>156</v>
      </c>
      <c r="M77" s="10">
        <f>VLOOKUP($B77,[1]Foglio2!$F$5:$R$127,5,FALSE)</f>
        <v>76</v>
      </c>
      <c r="N77" s="10">
        <f>VLOOKUP($B77,[1]Foglio2!$F$5:$R$127,6,FALSE)</f>
        <v>19</v>
      </c>
      <c r="O77" s="10">
        <f>VLOOKUP($B77,[1]Foglio2!$F$5:$R$127,7,FALSE)</f>
        <v>87</v>
      </c>
      <c r="P77" s="10">
        <f>VLOOKUP($B77,[1]Foglio2!$F$5:$R$127,8,FALSE)</f>
        <v>1</v>
      </c>
      <c r="Q77" s="10">
        <f>VLOOKUP($B77,[1]Foglio2!$F$5:$R$127,9,FALSE)</f>
        <v>1</v>
      </c>
      <c r="R77" s="10">
        <f>VLOOKUP($B77,[1]Foglio2!$F$5:$R$127,10,FALSE)</f>
        <v>1</v>
      </c>
      <c r="S77" s="10">
        <f>VLOOKUP($B77,[1]Foglio2!$F$5:$R$127,11,FALSE)</f>
        <v>2</v>
      </c>
      <c r="T77" s="10">
        <f>VLOOKUP($B77,[1]Foglio2!$F$5:$R$127,12,FALSE)</f>
        <v>0</v>
      </c>
      <c r="U77" s="10">
        <v>107</v>
      </c>
      <c r="V77" s="10">
        <f t="shared" si="1"/>
        <v>789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7">
        <v>70</v>
      </c>
      <c r="B78" s="6" t="s">
        <v>92</v>
      </c>
      <c r="C78" s="6" t="s">
        <v>313</v>
      </c>
      <c r="D78" s="6" t="s">
        <v>314</v>
      </c>
      <c r="E78" s="6" t="s">
        <v>315</v>
      </c>
      <c r="F78" s="6" t="s">
        <v>316</v>
      </c>
      <c r="G78" s="6" t="s">
        <v>314</v>
      </c>
      <c r="H78" s="6" t="s">
        <v>150</v>
      </c>
      <c r="I78" s="6" t="s">
        <v>436</v>
      </c>
      <c r="J78" s="10">
        <f>VLOOKUP(B78,[1]Foglio2!$F$5:$R$127,2,FALSE)</f>
        <v>212</v>
      </c>
      <c r="K78" s="10">
        <f>VLOOKUP($B78,[1]Foglio2!$F$5:$R$127,3,FALSE)</f>
        <v>190</v>
      </c>
      <c r="L78" s="10">
        <f>VLOOKUP($B78,[1]Foglio2!$F$5:$R$127,4,FALSE)</f>
        <v>198</v>
      </c>
      <c r="M78" s="10">
        <f>VLOOKUP($B78,[1]Foglio2!$F$5:$R$127,5,FALSE)</f>
        <v>185</v>
      </c>
      <c r="N78" s="10">
        <f>VLOOKUP($B78,[1]Foglio2!$F$5:$R$127,6,FALSE)</f>
        <v>181</v>
      </c>
      <c r="O78" s="10">
        <f>VLOOKUP($B78,[1]Foglio2!$F$5:$R$127,7,FALSE)</f>
        <v>153</v>
      </c>
      <c r="P78" s="10">
        <f>VLOOKUP($B78,[1]Foglio2!$F$5:$R$127,8,FALSE)</f>
        <v>149</v>
      </c>
      <c r="Q78" s="10">
        <f>VLOOKUP($B78,[1]Foglio2!$F$5:$R$127,9,FALSE)</f>
        <v>152</v>
      </c>
      <c r="R78" s="10">
        <f>VLOOKUP($B78,[1]Foglio2!$F$5:$R$127,10,FALSE)</f>
        <v>168</v>
      </c>
      <c r="S78" s="10">
        <f>VLOOKUP($B78,[1]Foglio2!$F$5:$R$127,11,FALSE)</f>
        <v>187</v>
      </c>
      <c r="T78" s="10">
        <f>VLOOKUP($B78,[1]Foglio2!$F$5:$R$127,12,FALSE)</f>
        <v>267</v>
      </c>
      <c r="U78" s="10">
        <v>148</v>
      </c>
      <c r="V78" s="10">
        <f t="shared" si="1"/>
        <v>2190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7">
        <v>71</v>
      </c>
      <c r="B79" s="6" t="s">
        <v>93</v>
      </c>
      <c r="C79" s="6" t="s">
        <v>313</v>
      </c>
      <c r="D79" s="6" t="s">
        <v>317</v>
      </c>
      <c r="E79" s="6" t="s">
        <v>318</v>
      </c>
      <c r="F79" s="6" t="s">
        <v>319</v>
      </c>
      <c r="G79" s="6" t="s">
        <v>317</v>
      </c>
      <c r="H79" s="6" t="s">
        <v>155</v>
      </c>
      <c r="I79" s="6" t="s">
        <v>436</v>
      </c>
      <c r="J79" s="10">
        <f>VLOOKUP(B79,[1]Foglio2!$F$5:$R$127,2,FALSE)</f>
        <v>4622</v>
      </c>
      <c r="K79" s="10">
        <f>VLOOKUP($B79,[1]Foglio2!$F$5:$R$127,3,FALSE)</f>
        <v>3414</v>
      </c>
      <c r="L79" s="10">
        <f>VLOOKUP($B79,[1]Foglio2!$F$5:$R$127,4,FALSE)</f>
        <v>3019</v>
      </c>
      <c r="M79" s="10">
        <f>VLOOKUP($B79,[1]Foglio2!$F$5:$R$127,5,FALSE)</f>
        <v>1690</v>
      </c>
      <c r="N79" s="10">
        <f>VLOOKUP($B79,[1]Foglio2!$F$5:$R$127,6,FALSE)</f>
        <v>638</v>
      </c>
      <c r="O79" s="10">
        <f>VLOOKUP($B79,[1]Foglio2!$F$5:$R$127,7,FALSE)</f>
        <v>480</v>
      </c>
      <c r="P79" s="10">
        <f>VLOOKUP($B79,[1]Foglio2!$F$5:$R$127,8,FALSE)</f>
        <v>442</v>
      </c>
      <c r="Q79" s="10">
        <f>VLOOKUP($B79,[1]Foglio2!$F$5:$R$127,9,FALSE)</f>
        <v>364</v>
      </c>
      <c r="R79" s="10">
        <f>VLOOKUP($B79,[1]Foglio2!$F$5:$R$127,10,FALSE)</f>
        <v>603</v>
      </c>
      <c r="S79" s="10">
        <f>VLOOKUP($B79,[1]Foglio2!$F$5:$R$127,11,FALSE)</f>
        <v>777</v>
      </c>
      <c r="T79" s="10">
        <f>VLOOKUP($B79,[1]Foglio2!$F$5:$R$127,12,FALSE)</f>
        <v>4782</v>
      </c>
      <c r="U79" s="10">
        <v>619</v>
      </c>
      <c r="V79" s="10">
        <f t="shared" si="1"/>
        <v>21450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7">
        <v>72</v>
      </c>
      <c r="B80" s="6" t="s">
        <v>94</v>
      </c>
      <c r="C80" s="6" t="s">
        <v>313</v>
      </c>
      <c r="D80" s="6" t="s">
        <v>317</v>
      </c>
      <c r="E80" s="6" t="s">
        <v>318</v>
      </c>
      <c r="F80" s="6" t="s">
        <v>319</v>
      </c>
      <c r="G80" s="6" t="s">
        <v>317</v>
      </c>
      <c r="H80" s="6" t="s">
        <v>155</v>
      </c>
      <c r="I80" s="6" t="s">
        <v>436</v>
      </c>
      <c r="J80" s="10">
        <f>VLOOKUP(B80,[1]Foglio2!$F$5:$R$127,2,FALSE)</f>
        <v>3423</v>
      </c>
      <c r="K80" s="10">
        <f>VLOOKUP($B80,[1]Foglio2!$F$5:$R$127,3,FALSE)</f>
        <v>2775</v>
      </c>
      <c r="L80" s="10">
        <f>VLOOKUP($B80,[1]Foglio2!$F$5:$R$127,4,FALSE)</f>
        <v>2615</v>
      </c>
      <c r="M80" s="10">
        <f>VLOOKUP($B80,[1]Foglio2!$F$5:$R$127,5,FALSE)</f>
        <v>1219</v>
      </c>
      <c r="N80" s="10">
        <f>VLOOKUP($B80,[1]Foglio2!$F$5:$R$127,6,FALSE)</f>
        <v>536</v>
      </c>
      <c r="O80" s="10">
        <f>VLOOKUP($B80,[1]Foglio2!$F$5:$R$127,7,FALSE)</f>
        <v>432</v>
      </c>
      <c r="P80" s="10">
        <f>VLOOKUP($B80,[1]Foglio2!$F$5:$R$127,8,FALSE)</f>
        <v>397</v>
      </c>
      <c r="Q80" s="10">
        <f>VLOOKUP($B80,[1]Foglio2!$F$5:$R$127,9,FALSE)</f>
        <v>393</v>
      </c>
      <c r="R80" s="10">
        <f>VLOOKUP($B80,[1]Foglio2!$F$5:$R$127,10,FALSE)</f>
        <v>447</v>
      </c>
      <c r="S80" s="10">
        <f>VLOOKUP($B80,[1]Foglio2!$F$5:$R$127,11,FALSE)</f>
        <v>541</v>
      </c>
      <c r="T80" s="10">
        <f>VLOOKUP($B80,[1]Foglio2!$F$5:$R$127,12,FALSE)</f>
        <v>2320</v>
      </c>
      <c r="U80" s="10">
        <v>631</v>
      </c>
      <c r="V80" s="10">
        <f t="shared" si="1"/>
        <v>15729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7">
        <v>73</v>
      </c>
      <c r="B81" s="6" t="s">
        <v>95</v>
      </c>
      <c r="C81" s="6" t="s">
        <v>313</v>
      </c>
      <c r="D81" s="6" t="s">
        <v>317</v>
      </c>
      <c r="E81" s="6" t="s">
        <v>320</v>
      </c>
      <c r="F81" s="6" t="s">
        <v>319</v>
      </c>
      <c r="G81" s="6" t="s">
        <v>317</v>
      </c>
      <c r="H81" s="6" t="s">
        <v>160</v>
      </c>
      <c r="I81" s="6" t="s">
        <v>436</v>
      </c>
      <c r="J81" s="10">
        <f>VLOOKUP(B81,[1]Foglio2!$F$5:$R$127,2,FALSE)</f>
        <v>15191</v>
      </c>
      <c r="K81" s="10">
        <f>VLOOKUP($B81,[1]Foglio2!$F$5:$R$127,3,FALSE)</f>
        <v>9184</v>
      </c>
      <c r="L81" s="10">
        <f>VLOOKUP($B81,[1]Foglio2!$F$5:$R$127,4,FALSE)</f>
        <v>9596</v>
      </c>
      <c r="M81" s="10">
        <f>VLOOKUP($B81,[1]Foglio2!$F$5:$R$127,5,FALSE)</f>
        <v>4215</v>
      </c>
      <c r="N81" s="10">
        <f>VLOOKUP($B81,[1]Foglio2!$F$5:$R$127,6,FALSE)</f>
        <v>3413</v>
      </c>
      <c r="O81" s="10">
        <f>VLOOKUP($B81,[1]Foglio2!$F$5:$R$127,7,FALSE)</f>
        <v>2952</v>
      </c>
      <c r="P81" s="10">
        <f>VLOOKUP($B81,[1]Foglio2!$F$5:$R$127,8,FALSE)</f>
        <v>2850</v>
      </c>
      <c r="Q81" s="10">
        <f>VLOOKUP($B81,[1]Foglio2!$F$5:$R$127,9,FALSE)</f>
        <v>2548</v>
      </c>
      <c r="R81" s="10">
        <f>VLOOKUP($B81,[1]Foglio2!$F$5:$R$127,10,FALSE)</f>
        <v>2935</v>
      </c>
      <c r="S81" s="10">
        <f>VLOOKUP($B81,[1]Foglio2!$F$5:$R$127,11,FALSE)</f>
        <v>2146</v>
      </c>
      <c r="T81" s="10">
        <f>VLOOKUP($B81,[1]Foglio2!$F$5:$R$127,12,FALSE)</f>
        <v>3614</v>
      </c>
      <c r="U81" s="10">
        <v>952</v>
      </c>
      <c r="V81" s="10">
        <f t="shared" si="1"/>
        <v>59596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7">
        <v>74</v>
      </c>
      <c r="B82" s="6" t="s">
        <v>96</v>
      </c>
      <c r="C82" s="6" t="s">
        <v>313</v>
      </c>
      <c r="D82" s="6" t="s">
        <v>317</v>
      </c>
      <c r="E82" s="6" t="s">
        <v>320</v>
      </c>
      <c r="F82" s="6" t="s">
        <v>319</v>
      </c>
      <c r="G82" s="6" t="s">
        <v>317</v>
      </c>
      <c r="H82" s="6" t="s">
        <v>155</v>
      </c>
      <c r="I82" s="6" t="s">
        <v>436</v>
      </c>
      <c r="J82" s="10">
        <f>VLOOKUP(B82,[1]Foglio2!$F$5:$R$127,2,FALSE)</f>
        <v>3376</v>
      </c>
      <c r="K82" s="10">
        <f>VLOOKUP($B82,[1]Foglio2!$F$5:$R$127,3,FALSE)</f>
        <v>2461</v>
      </c>
      <c r="L82" s="10">
        <f>VLOOKUP($B82,[1]Foglio2!$F$5:$R$127,4,FALSE)</f>
        <v>2526</v>
      </c>
      <c r="M82" s="10">
        <f>VLOOKUP($B82,[1]Foglio2!$F$5:$R$127,5,FALSE)</f>
        <v>749</v>
      </c>
      <c r="N82" s="10">
        <f>VLOOKUP($B82,[1]Foglio2!$F$5:$R$127,6,FALSE)</f>
        <v>0</v>
      </c>
      <c r="O82" s="10">
        <f>VLOOKUP($B82,[1]Foglio2!$F$5:$R$127,7,FALSE)</f>
        <v>0</v>
      </c>
      <c r="P82" s="10">
        <f>VLOOKUP($B82,[1]Foglio2!$F$5:$R$127,8,FALSE)</f>
        <v>0</v>
      </c>
      <c r="Q82" s="10">
        <f>VLOOKUP($B82,[1]Foglio2!$F$5:$R$127,9,FALSE)</f>
        <v>0</v>
      </c>
      <c r="R82" s="10">
        <f>VLOOKUP($B82,[1]Foglio2!$F$5:$R$127,10,FALSE)</f>
        <v>0</v>
      </c>
      <c r="S82" s="10">
        <f>VLOOKUP($B82,[1]Foglio2!$F$5:$R$127,11,FALSE)</f>
        <v>20</v>
      </c>
      <c r="T82" s="10">
        <f>VLOOKUP($B82,[1]Foglio2!$F$5:$R$127,12,FALSE)</f>
        <v>305</v>
      </c>
      <c r="U82" s="10">
        <v>0</v>
      </c>
      <c r="V82" s="10">
        <f t="shared" si="1"/>
        <v>9437</v>
      </c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7">
        <v>75</v>
      </c>
      <c r="B83" s="6" t="s">
        <v>97</v>
      </c>
      <c r="C83" s="6" t="s">
        <v>321</v>
      </c>
      <c r="D83" s="6" t="s">
        <v>322</v>
      </c>
      <c r="E83" s="6" t="s">
        <v>323</v>
      </c>
      <c r="F83" s="6" t="s">
        <v>324</v>
      </c>
      <c r="G83" s="6" t="s">
        <v>322</v>
      </c>
      <c r="H83" s="6" t="s">
        <v>150</v>
      </c>
      <c r="I83" s="6" t="s">
        <v>436</v>
      </c>
      <c r="J83" s="10">
        <f>VLOOKUP(B83,[1]Foglio2!$F$5:$R$127,2,FALSE)</f>
        <v>244</v>
      </c>
      <c r="K83" s="10">
        <f>VLOOKUP($B83,[1]Foglio2!$F$5:$R$127,3,FALSE)</f>
        <v>169</v>
      </c>
      <c r="L83" s="10">
        <f>VLOOKUP($B83,[1]Foglio2!$F$5:$R$127,4,FALSE)</f>
        <v>113</v>
      </c>
      <c r="M83" s="10">
        <f>VLOOKUP($B83,[1]Foglio2!$F$5:$R$127,5,FALSE)</f>
        <v>110</v>
      </c>
      <c r="N83" s="10">
        <f>VLOOKUP($B83,[1]Foglio2!$F$5:$R$127,6,FALSE)</f>
        <v>52</v>
      </c>
      <c r="O83" s="10">
        <f>VLOOKUP($B83,[1]Foglio2!$F$5:$R$127,7,FALSE)</f>
        <v>14</v>
      </c>
      <c r="P83" s="10">
        <f>VLOOKUP($B83,[1]Foglio2!$F$5:$R$127,8,FALSE)</f>
        <v>13</v>
      </c>
      <c r="Q83" s="10">
        <f>VLOOKUP($B83,[1]Foglio2!$F$5:$R$127,9,FALSE)</f>
        <v>10</v>
      </c>
      <c r="R83" s="10">
        <f>VLOOKUP($B83,[1]Foglio2!$F$5:$R$127,10,FALSE)</f>
        <v>16</v>
      </c>
      <c r="S83" s="10">
        <f>VLOOKUP($B83,[1]Foglio2!$F$5:$R$127,11,FALSE)</f>
        <v>21</v>
      </c>
      <c r="T83" s="10">
        <f>VLOOKUP($B83,[1]Foglio2!$F$5:$R$127,12,FALSE)</f>
        <v>173</v>
      </c>
      <c r="U83" s="10">
        <v>6</v>
      </c>
      <c r="V83" s="10">
        <f t="shared" si="1"/>
        <v>941</v>
      </c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7">
        <v>76</v>
      </c>
      <c r="B84" s="6" t="s">
        <v>98</v>
      </c>
      <c r="C84" s="6" t="s">
        <v>321</v>
      </c>
      <c r="D84" s="6" t="s">
        <v>322</v>
      </c>
      <c r="E84" s="6" t="s">
        <v>323</v>
      </c>
      <c r="F84" s="6" t="s">
        <v>324</v>
      </c>
      <c r="G84" s="6" t="s">
        <v>322</v>
      </c>
      <c r="H84" s="6" t="s">
        <v>150</v>
      </c>
      <c r="I84" s="6" t="s">
        <v>436</v>
      </c>
      <c r="J84" s="10">
        <f>VLOOKUP(B84,[1]Foglio2!$F$5:$R$127,2,FALSE)</f>
        <v>90</v>
      </c>
      <c r="K84" s="10">
        <f>VLOOKUP($B84,[1]Foglio2!$F$5:$R$127,3,FALSE)</f>
        <v>82</v>
      </c>
      <c r="L84" s="10">
        <f>VLOOKUP($B84,[1]Foglio2!$F$5:$R$127,4,FALSE)</f>
        <v>32</v>
      </c>
      <c r="M84" s="10">
        <f>VLOOKUP($B84,[1]Foglio2!$F$5:$R$127,5,FALSE)</f>
        <v>16</v>
      </c>
      <c r="N84" s="10">
        <f>VLOOKUP($B84,[1]Foglio2!$F$5:$R$127,6,FALSE)</f>
        <v>20</v>
      </c>
      <c r="O84" s="10">
        <f>VLOOKUP($B84,[1]Foglio2!$F$5:$R$127,7,FALSE)</f>
        <v>10</v>
      </c>
      <c r="P84" s="10">
        <f>VLOOKUP($B84,[1]Foglio2!$F$5:$R$127,8,FALSE)</f>
        <v>6</v>
      </c>
      <c r="Q84" s="10">
        <f>VLOOKUP($B84,[1]Foglio2!$F$5:$R$127,9,FALSE)</f>
        <v>3</v>
      </c>
      <c r="R84" s="10">
        <f>VLOOKUP($B84,[1]Foglio2!$F$5:$R$127,10,FALSE)</f>
        <v>13</v>
      </c>
      <c r="S84" s="10">
        <f>VLOOKUP($B84,[1]Foglio2!$F$5:$R$127,11,FALSE)</f>
        <v>23</v>
      </c>
      <c r="T84" s="10">
        <f>VLOOKUP($B84,[1]Foglio2!$F$5:$R$127,12,FALSE)</f>
        <v>10</v>
      </c>
      <c r="U84" s="10">
        <v>17</v>
      </c>
      <c r="V84" s="10">
        <f t="shared" si="1"/>
        <v>322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7">
        <v>77</v>
      </c>
      <c r="B85" s="6" t="s">
        <v>99</v>
      </c>
      <c r="C85" s="6" t="s">
        <v>321</v>
      </c>
      <c r="D85" s="6" t="s">
        <v>322</v>
      </c>
      <c r="E85" s="6" t="s">
        <v>323</v>
      </c>
      <c r="F85" s="6" t="s">
        <v>324</v>
      </c>
      <c r="G85" s="6" t="s">
        <v>322</v>
      </c>
      <c r="H85" s="6" t="s">
        <v>150</v>
      </c>
      <c r="I85" s="6" t="s">
        <v>436</v>
      </c>
      <c r="J85" s="10">
        <f>VLOOKUP(B85,[1]Foglio2!$F$5:$R$127,2,FALSE)</f>
        <v>202</v>
      </c>
      <c r="K85" s="10">
        <f>VLOOKUP($B85,[1]Foglio2!$F$5:$R$127,3,FALSE)</f>
        <v>176</v>
      </c>
      <c r="L85" s="10">
        <f>VLOOKUP($B85,[1]Foglio2!$F$5:$R$127,4,FALSE)</f>
        <v>174</v>
      </c>
      <c r="M85" s="10">
        <f>VLOOKUP($B85,[1]Foglio2!$F$5:$R$127,5,FALSE)</f>
        <v>84</v>
      </c>
      <c r="N85" s="10">
        <f>VLOOKUP($B85,[1]Foglio2!$F$5:$R$127,6,FALSE)</f>
        <v>21</v>
      </c>
      <c r="O85" s="10">
        <f>VLOOKUP($B85,[1]Foglio2!$F$5:$R$127,7,FALSE)</f>
        <v>19</v>
      </c>
      <c r="P85" s="10">
        <f>VLOOKUP($B85,[1]Foglio2!$F$5:$R$127,8,FALSE)</f>
        <v>1611</v>
      </c>
      <c r="Q85" s="10">
        <f>VLOOKUP($B85,[1]Foglio2!$F$5:$R$127,9,FALSE)</f>
        <v>55</v>
      </c>
      <c r="R85" s="10">
        <f>VLOOKUP($B85,[1]Foglio2!$F$5:$R$127,10,FALSE)</f>
        <v>7</v>
      </c>
      <c r="S85" s="10">
        <f>VLOOKUP($B85,[1]Foglio2!$F$5:$R$127,11,FALSE)</f>
        <v>39</v>
      </c>
      <c r="T85" s="10">
        <f>VLOOKUP($B85,[1]Foglio2!$F$5:$R$127,12,FALSE)</f>
        <v>254</v>
      </c>
      <c r="U85" s="10">
        <v>24</v>
      </c>
      <c r="V85" s="10">
        <f t="shared" si="1"/>
        <v>2666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7">
        <v>78</v>
      </c>
      <c r="B86" s="6" t="s">
        <v>100</v>
      </c>
      <c r="C86" s="6" t="s">
        <v>321</v>
      </c>
      <c r="D86" s="6" t="s">
        <v>322</v>
      </c>
      <c r="E86" s="6" t="s">
        <v>323</v>
      </c>
      <c r="F86" s="6" t="s">
        <v>324</v>
      </c>
      <c r="G86" s="6" t="s">
        <v>322</v>
      </c>
      <c r="H86" s="6" t="s">
        <v>150</v>
      </c>
      <c r="I86" s="6" t="s">
        <v>436</v>
      </c>
      <c r="J86" s="10">
        <f>VLOOKUP(B86,[1]Foglio2!$F$5:$R$127,2,FALSE)</f>
        <v>240</v>
      </c>
      <c r="K86" s="10">
        <f>VLOOKUP($B86,[1]Foglio2!$F$5:$R$127,3,FALSE)</f>
        <v>197</v>
      </c>
      <c r="L86" s="10">
        <f>VLOOKUP($B86,[1]Foglio2!$F$5:$R$127,4,FALSE)</f>
        <v>191</v>
      </c>
      <c r="M86" s="10">
        <f>VLOOKUP($B86,[1]Foglio2!$F$5:$R$127,5,FALSE)</f>
        <v>73</v>
      </c>
      <c r="N86" s="10">
        <f>VLOOKUP($B86,[1]Foglio2!$F$5:$R$127,6,FALSE)</f>
        <v>0</v>
      </c>
      <c r="O86" s="10">
        <f>VLOOKUP($B86,[1]Foglio2!$F$5:$R$127,7,FALSE)</f>
        <v>0</v>
      </c>
      <c r="P86" s="10">
        <f>VLOOKUP($B86,[1]Foglio2!$F$5:$R$127,8,FALSE)</f>
        <v>0</v>
      </c>
      <c r="Q86" s="10">
        <f>VLOOKUP($B86,[1]Foglio2!$F$5:$R$127,9,FALSE)</f>
        <v>0</v>
      </c>
      <c r="R86" s="10">
        <f>VLOOKUP($B86,[1]Foglio2!$F$5:$R$127,10,FALSE)</f>
        <v>0</v>
      </c>
      <c r="S86" s="10">
        <f>VLOOKUP($B86,[1]Foglio2!$F$5:$R$127,11,FALSE)</f>
        <v>0</v>
      </c>
      <c r="T86" s="10">
        <f>VLOOKUP($B86,[1]Foglio2!$F$5:$R$127,12,FALSE)</f>
        <v>0</v>
      </c>
      <c r="U86" s="10">
        <v>20</v>
      </c>
      <c r="V86" s="10">
        <f t="shared" si="1"/>
        <v>721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7">
        <v>79</v>
      </c>
      <c r="B87" s="6" t="s">
        <v>101</v>
      </c>
      <c r="C87" s="6" t="s">
        <v>321</v>
      </c>
      <c r="D87" s="6" t="s">
        <v>322</v>
      </c>
      <c r="E87" s="6" t="s">
        <v>323</v>
      </c>
      <c r="F87" s="6" t="s">
        <v>324</v>
      </c>
      <c r="G87" s="6" t="s">
        <v>322</v>
      </c>
      <c r="H87" s="6" t="s">
        <v>150</v>
      </c>
      <c r="I87" s="6" t="s">
        <v>436</v>
      </c>
      <c r="J87" s="10">
        <f>VLOOKUP(B87,[1]Foglio2!$F$5:$R$127,2,FALSE)</f>
        <v>212</v>
      </c>
      <c r="K87" s="10">
        <f>VLOOKUP($B87,[1]Foglio2!$F$5:$R$127,3,FALSE)</f>
        <v>155</v>
      </c>
      <c r="L87" s="10">
        <f>VLOOKUP($B87,[1]Foglio2!$F$5:$R$127,4,FALSE)</f>
        <v>126</v>
      </c>
      <c r="M87" s="10">
        <f>VLOOKUP($B87,[1]Foglio2!$F$5:$R$127,5,FALSE)</f>
        <v>54</v>
      </c>
      <c r="N87" s="10">
        <f>VLOOKUP($B87,[1]Foglio2!$F$5:$R$127,6,FALSE)</f>
        <v>13</v>
      </c>
      <c r="O87" s="10">
        <f>VLOOKUP($B87,[1]Foglio2!$F$5:$R$127,7,FALSE)</f>
        <v>12</v>
      </c>
      <c r="P87" s="10">
        <f>VLOOKUP($B87,[1]Foglio2!$F$5:$R$127,8,FALSE)</f>
        <v>11</v>
      </c>
      <c r="Q87" s="10">
        <f>VLOOKUP($B87,[1]Foglio2!$F$5:$R$127,9,FALSE)</f>
        <v>11</v>
      </c>
      <c r="R87" s="10">
        <f>VLOOKUP($B87,[1]Foglio2!$F$5:$R$127,10,FALSE)</f>
        <v>55</v>
      </c>
      <c r="S87" s="10">
        <f>VLOOKUP($B87,[1]Foglio2!$F$5:$R$127,11,FALSE)</f>
        <v>38</v>
      </c>
      <c r="T87" s="10">
        <f>VLOOKUP($B87,[1]Foglio2!$F$5:$R$127,12,FALSE)</f>
        <v>0</v>
      </c>
      <c r="U87" s="10">
        <v>15</v>
      </c>
      <c r="V87" s="10">
        <f t="shared" si="1"/>
        <v>702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7">
        <v>80</v>
      </c>
      <c r="B88" s="6" t="s">
        <v>102</v>
      </c>
      <c r="C88" s="6" t="s">
        <v>313</v>
      </c>
      <c r="D88" s="6" t="s">
        <v>325</v>
      </c>
      <c r="E88" s="6" t="s">
        <v>326</v>
      </c>
      <c r="F88" s="6" t="s">
        <v>327</v>
      </c>
      <c r="G88" s="6" t="s">
        <v>325</v>
      </c>
      <c r="H88" s="6" t="s">
        <v>155</v>
      </c>
      <c r="I88" s="6" t="s">
        <v>436</v>
      </c>
      <c r="J88" s="10">
        <f>VLOOKUP(B88,[1]Foglio2!$F$5:$R$127,2,FALSE)</f>
        <v>3694</v>
      </c>
      <c r="K88" s="10">
        <f>VLOOKUP($B88,[1]Foglio2!$F$5:$R$127,3,FALSE)</f>
        <v>2303</v>
      </c>
      <c r="L88" s="10">
        <f>VLOOKUP($B88,[1]Foglio2!$F$5:$R$127,4,FALSE)</f>
        <v>2052</v>
      </c>
      <c r="M88" s="10">
        <f>VLOOKUP($B88,[1]Foglio2!$F$5:$R$127,5,FALSE)</f>
        <v>1451</v>
      </c>
      <c r="N88" s="10">
        <f>VLOOKUP($B88,[1]Foglio2!$F$5:$R$127,6,FALSE)</f>
        <v>511</v>
      </c>
      <c r="O88" s="10">
        <f>VLOOKUP($B88,[1]Foglio2!$F$5:$R$127,7,FALSE)</f>
        <v>244</v>
      </c>
      <c r="P88" s="10">
        <f>VLOOKUP($B88,[1]Foglio2!$F$5:$R$127,8,FALSE)</f>
        <v>131</v>
      </c>
      <c r="Q88" s="10">
        <f>VLOOKUP($B88,[1]Foglio2!$F$5:$R$127,9,FALSE)</f>
        <v>131</v>
      </c>
      <c r="R88" s="10">
        <f>VLOOKUP($B88,[1]Foglio2!$F$5:$R$127,10,FALSE)</f>
        <v>269</v>
      </c>
      <c r="S88" s="10">
        <f>VLOOKUP($B88,[1]Foglio2!$F$5:$R$127,11,FALSE)</f>
        <v>515</v>
      </c>
      <c r="T88" s="10">
        <f>VLOOKUP($B88,[1]Foglio2!$F$5:$R$127,12,FALSE)</f>
        <v>2496</v>
      </c>
      <c r="U88" s="10">
        <v>217</v>
      </c>
      <c r="V88" s="10">
        <f t="shared" si="1"/>
        <v>14014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7">
        <v>81</v>
      </c>
      <c r="B89" s="6" t="s">
        <v>103</v>
      </c>
      <c r="C89" s="6" t="s">
        <v>328</v>
      </c>
      <c r="D89" s="6" t="s">
        <v>329</v>
      </c>
      <c r="E89" s="6" t="s">
        <v>330</v>
      </c>
      <c r="F89" s="6" t="s">
        <v>331</v>
      </c>
      <c r="G89" s="6" t="s">
        <v>329</v>
      </c>
      <c r="H89" s="6" t="s">
        <v>155</v>
      </c>
      <c r="I89" s="6" t="s">
        <v>436</v>
      </c>
      <c r="J89" s="10">
        <f>VLOOKUP(B89,[1]Foglio2!$F$5:$R$127,2,FALSE)</f>
        <v>1677</v>
      </c>
      <c r="K89" s="10">
        <f>VLOOKUP($B89,[1]Foglio2!$F$5:$R$127,3,FALSE)</f>
        <v>1087</v>
      </c>
      <c r="L89" s="10">
        <f>VLOOKUP($B89,[1]Foglio2!$F$5:$R$127,4,FALSE)</f>
        <v>763</v>
      </c>
      <c r="M89" s="10">
        <f>VLOOKUP($B89,[1]Foglio2!$F$5:$R$127,5,FALSE)</f>
        <v>233</v>
      </c>
      <c r="N89" s="10">
        <f>VLOOKUP($B89,[1]Foglio2!$F$5:$R$127,6,FALSE)</f>
        <v>0</v>
      </c>
      <c r="O89" s="10">
        <f>VLOOKUP($B89,[1]Foglio2!$F$5:$R$127,7,FALSE)</f>
        <v>0</v>
      </c>
      <c r="P89" s="10">
        <f>VLOOKUP($B89,[1]Foglio2!$F$5:$R$127,8,FALSE)</f>
        <v>0</v>
      </c>
      <c r="Q89" s="10">
        <f>VLOOKUP($B89,[1]Foglio2!$F$5:$R$127,9,FALSE)</f>
        <v>0</v>
      </c>
      <c r="R89" s="10">
        <f>VLOOKUP($B89,[1]Foglio2!$F$5:$R$127,10,FALSE)</f>
        <v>0</v>
      </c>
      <c r="S89" s="10">
        <f>VLOOKUP($B89,[1]Foglio2!$F$5:$R$127,11,FALSE)</f>
        <v>1</v>
      </c>
      <c r="T89" s="10">
        <f>VLOOKUP($B89,[1]Foglio2!$F$5:$R$127,12,FALSE)</f>
        <v>776</v>
      </c>
      <c r="U89" s="10">
        <v>0</v>
      </c>
      <c r="V89" s="10">
        <f t="shared" si="1"/>
        <v>4537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7">
        <v>82</v>
      </c>
      <c r="B90" s="6" t="s">
        <v>104</v>
      </c>
      <c r="C90" s="6" t="s">
        <v>332</v>
      </c>
      <c r="D90" s="6" t="s">
        <v>333</v>
      </c>
      <c r="E90" s="6" t="s">
        <v>334</v>
      </c>
      <c r="F90" s="6" t="s">
        <v>335</v>
      </c>
      <c r="G90" s="6" t="s">
        <v>333</v>
      </c>
      <c r="H90" s="6" t="s">
        <v>150</v>
      </c>
      <c r="I90" s="6" t="s">
        <v>436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>
        <f>SUM(J90:U90)</f>
        <v>0</v>
      </c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7">
        <v>83</v>
      </c>
      <c r="B91" s="6" t="s">
        <v>105</v>
      </c>
      <c r="C91" s="6" t="s">
        <v>332</v>
      </c>
      <c r="D91" s="6" t="s">
        <v>333</v>
      </c>
      <c r="E91" s="6" t="s">
        <v>336</v>
      </c>
      <c r="F91" s="6" t="s">
        <v>335</v>
      </c>
      <c r="G91" s="6" t="s">
        <v>333</v>
      </c>
      <c r="H91" s="6" t="s">
        <v>150</v>
      </c>
      <c r="I91" s="6" t="s">
        <v>436</v>
      </c>
      <c r="J91" s="10">
        <f>VLOOKUP(B91,[1]Foglio2!$F$5:$R$127,2,FALSE)</f>
        <v>290</v>
      </c>
      <c r="K91" s="10">
        <f>VLOOKUP($B91,[1]Foglio2!$F$5:$R$127,3,FALSE)</f>
        <v>357</v>
      </c>
      <c r="L91" s="10">
        <f>VLOOKUP($B91,[1]Foglio2!$F$5:$R$127,4,FALSE)</f>
        <v>167</v>
      </c>
      <c r="M91" s="10">
        <f>VLOOKUP($B91,[1]Foglio2!$F$5:$R$127,5,FALSE)</f>
        <v>0</v>
      </c>
      <c r="N91" s="10">
        <f>VLOOKUP($B91,[1]Foglio2!$F$5:$R$127,6,FALSE)</f>
        <v>0</v>
      </c>
      <c r="O91" s="10">
        <f>VLOOKUP($B91,[1]Foglio2!$F$5:$R$127,7,FALSE)</f>
        <v>0</v>
      </c>
      <c r="P91" s="10">
        <f>VLOOKUP($B91,[1]Foglio2!$F$5:$R$127,8,FALSE)</f>
        <v>0</v>
      </c>
      <c r="Q91" s="10">
        <f>VLOOKUP($B91,[1]Foglio2!$F$5:$R$127,9,FALSE)</f>
        <v>0</v>
      </c>
      <c r="R91" s="10">
        <f>VLOOKUP($B91,[1]Foglio2!$F$5:$R$127,10,FALSE)</f>
        <v>0</v>
      </c>
      <c r="S91" s="10">
        <f>VLOOKUP($B91,[1]Foglio2!$F$5:$R$127,11,FALSE)</f>
        <v>0</v>
      </c>
      <c r="T91" s="10">
        <f>VLOOKUP($B91,[1]Foglio2!$F$5:$R$127,12,FALSE)</f>
        <v>166</v>
      </c>
      <c r="U91" s="10">
        <v>0</v>
      </c>
      <c r="V91" s="10">
        <f t="shared" ref="V91:V110" si="2">SUM(J91:U91)</f>
        <v>980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7">
        <v>84</v>
      </c>
      <c r="B92" s="6" t="s">
        <v>106</v>
      </c>
      <c r="C92" s="6" t="s">
        <v>332</v>
      </c>
      <c r="D92" s="6" t="s">
        <v>333</v>
      </c>
      <c r="E92" s="6" t="s">
        <v>336</v>
      </c>
      <c r="F92" s="6" t="s">
        <v>335</v>
      </c>
      <c r="G92" s="6" t="s">
        <v>333</v>
      </c>
      <c r="H92" s="6" t="s">
        <v>155</v>
      </c>
      <c r="I92" s="6" t="s">
        <v>436</v>
      </c>
      <c r="J92" s="10">
        <f>VLOOKUP(B92,[1]Foglio2!$F$5:$R$127,2,FALSE)</f>
        <v>3533</v>
      </c>
      <c r="K92" s="10">
        <f>VLOOKUP($B92,[1]Foglio2!$F$5:$R$127,3,FALSE)</f>
        <v>2366</v>
      </c>
      <c r="L92" s="10">
        <f>VLOOKUP($B92,[1]Foglio2!$F$5:$R$127,4,FALSE)</f>
        <v>1721</v>
      </c>
      <c r="M92" s="10">
        <f>VLOOKUP($B92,[1]Foglio2!$F$5:$R$127,5,FALSE)</f>
        <v>512</v>
      </c>
      <c r="N92" s="10">
        <f>VLOOKUP($B92,[1]Foglio2!$F$5:$R$127,6,FALSE)</f>
        <v>102</v>
      </c>
      <c r="O92" s="10">
        <f>VLOOKUP($B92,[1]Foglio2!$F$5:$R$127,7,FALSE)</f>
        <v>68</v>
      </c>
      <c r="P92" s="10">
        <f>VLOOKUP($B92,[1]Foglio2!$F$5:$R$127,8,FALSE)</f>
        <v>45</v>
      </c>
      <c r="Q92" s="10">
        <f>VLOOKUP($B92,[1]Foglio2!$F$5:$R$127,9,FALSE)</f>
        <v>46</v>
      </c>
      <c r="R92" s="10">
        <f>VLOOKUP($B92,[1]Foglio2!$F$5:$R$127,10,FALSE)</f>
        <v>112</v>
      </c>
      <c r="S92" s="10">
        <f>VLOOKUP($B92,[1]Foglio2!$F$5:$R$127,11,FALSE)</f>
        <v>1958</v>
      </c>
      <c r="T92" s="10">
        <f>VLOOKUP($B92,[1]Foglio2!$F$5:$R$127,12,FALSE)</f>
        <v>1532</v>
      </c>
      <c r="U92" s="10">
        <v>130</v>
      </c>
      <c r="V92" s="10">
        <f t="shared" si="2"/>
        <v>12125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7">
        <v>85</v>
      </c>
      <c r="B93" s="6" t="s">
        <v>107</v>
      </c>
      <c r="C93" s="6" t="s">
        <v>337</v>
      </c>
      <c r="D93" s="6" t="s">
        <v>338</v>
      </c>
      <c r="E93" s="6" t="s">
        <v>339</v>
      </c>
      <c r="F93" s="6" t="s">
        <v>340</v>
      </c>
      <c r="G93" s="6" t="s">
        <v>338</v>
      </c>
      <c r="H93" s="6" t="s">
        <v>150</v>
      </c>
      <c r="I93" s="6" t="s">
        <v>436</v>
      </c>
      <c r="J93" s="10">
        <f>VLOOKUP(B93,[1]Foglio2!$F$5:$R$127,2,FALSE)</f>
        <v>165</v>
      </c>
      <c r="K93" s="10">
        <f>VLOOKUP($B93,[1]Foglio2!$F$5:$R$127,3,FALSE)</f>
        <v>5</v>
      </c>
      <c r="L93" s="10">
        <f>VLOOKUP($B93,[1]Foglio2!$F$5:$R$127,4,FALSE)</f>
        <v>19</v>
      </c>
      <c r="M93" s="10">
        <f>VLOOKUP($B93,[1]Foglio2!$F$5:$R$127,5,FALSE)</f>
        <v>15</v>
      </c>
      <c r="N93" s="10">
        <f>VLOOKUP($B93,[1]Foglio2!$F$5:$R$127,6,FALSE)</f>
        <v>13</v>
      </c>
      <c r="O93" s="10">
        <f>VLOOKUP($B93,[1]Foglio2!$F$5:$R$127,7,FALSE)</f>
        <v>0</v>
      </c>
      <c r="P93" s="10">
        <f>VLOOKUP($B93,[1]Foglio2!$F$5:$R$127,8,FALSE)</f>
        <v>0</v>
      </c>
      <c r="Q93" s="10">
        <f>VLOOKUP($B93,[1]Foglio2!$F$5:$R$127,9,FALSE)</f>
        <v>0</v>
      </c>
      <c r="R93" s="10">
        <f>VLOOKUP($B93,[1]Foglio2!$F$5:$R$127,10,FALSE)</f>
        <v>0</v>
      </c>
      <c r="S93" s="10">
        <f>VLOOKUP($B93,[1]Foglio2!$F$5:$R$127,11,FALSE)</f>
        <v>0</v>
      </c>
      <c r="T93" s="10">
        <f>VLOOKUP($B93,[1]Foglio2!$F$5:$R$127,12,FALSE)</f>
        <v>1095</v>
      </c>
      <c r="U93" s="10">
        <v>0</v>
      </c>
      <c r="V93" s="10">
        <f t="shared" si="2"/>
        <v>1312</v>
      </c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7">
        <v>86</v>
      </c>
      <c r="B94" s="6" t="s">
        <v>108</v>
      </c>
      <c r="C94" s="6" t="s">
        <v>313</v>
      </c>
      <c r="D94" s="6" t="s">
        <v>314</v>
      </c>
      <c r="E94" s="6" t="s">
        <v>341</v>
      </c>
      <c r="F94" s="6" t="s">
        <v>342</v>
      </c>
      <c r="G94" s="6" t="s">
        <v>314</v>
      </c>
      <c r="H94" s="6" t="s">
        <v>155</v>
      </c>
      <c r="I94" s="6" t="s">
        <v>436</v>
      </c>
      <c r="J94" s="10">
        <f>VLOOKUP(B94,[1]Foglio2!$F$5:$R$127,2,FALSE)</f>
        <v>1266</v>
      </c>
      <c r="K94" s="10">
        <f>VLOOKUP($B94,[1]Foglio2!$F$5:$R$127,3,FALSE)</f>
        <v>964</v>
      </c>
      <c r="L94" s="10">
        <f>VLOOKUP($B94,[1]Foglio2!$F$5:$R$127,4,FALSE)</f>
        <v>781</v>
      </c>
      <c r="M94" s="10">
        <f>VLOOKUP($B94,[1]Foglio2!$F$5:$R$127,5,FALSE)</f>
        <v>81</v>
      </c>
      <c r="N94" s="10">
        <f>VLOOKUP($B94,[1]Foglio2!$F$5:$R$127,6,FALSE)</f>
        <v>0</v>
      </c>
      <c r="O94" s="10">
        <f>VLOOKUP($B94,[1]Foglio2!$F$5:$R$127,7,FALSE)</f>
        <v>0</v>
      </c>
      <c r="P94" s="10">
        <f>VLOOKUP($B94,[1]Foglio2!$F$5:$R$127,8,FALSE)</f>
        <v>0</v>
      </c>
      <c r="Q94" s="10">
        <f>VLOOKUP($B94,[1]Foglio2!$F$5:$R$127,9,FALSE)</f>
        <v>0</v>
      </c>
      <c r="R94" s="10">
        <f>VLOOKUP($B94,[1]Foglio2!$F$5:$R$127,10,FALSE)</f>
        <v>0</v>
      </c>
      <c r="S94" s="10">
        <f>VLOOKUP($B94,[1]Foglio2!$F$5:$R$127,11,FALSE)</f>
        <v>0</v>
      </c>
      <c r="T94" s="10">
        <f>VLOOKUP($B94,[1]Foglio2!$F$5:$R$127,12,FALSE)</f>
        <v>0</v>
      </c>
      <c r="U94" s="10">
        <v>0</v>
      </c>
      <c r="V94" s="10">
        <f t="shared" si="2"/>
        <v>3092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7">
        <v>87</v>
      </c>
      <c r="B95" s="6" t="s">
        <v>109</v>
      </c>
      <c r="C95" s="6" t="s">
        <v>343</v>
      </c>
      <c r="D95" s="6" t="s">
        <v>344</v>
      </c>
      <c r="E95" s="6" t="s">
        <v>345</v>
      </c>
      <c r="F95" s="6" t="s">
        <v>346</v>
      </c>
      <c r="G95" s="6" t="s">
        <v>344</v>
      </c>
      <c r="H95" s="6" t="s">
        <v>155</v>
      </c>
      <c r="I95" s="6" t="s">
        <v>436</v>
      </c>
      <c r="J95" s="10">
        <f>VLOOKUP(B95,[1]Foglio2!$F$5:$R$127,2,FALSE)</f>
        <v>1410</v>
      </c>
      <c r="K95" s="10">
        <f>VLOOKUP($B95,[1]Foglio2!$F$5:$R$127,3,FALSE)</f>
        <v>1244</v>
      </c>
      <c r="L95" s="10">
        <f>VLOOKUP($B95,[1]Foglio2!$F$5:$R$127,4,FALSE)</f>
        <v>1225</v>
      </c>
      <c r="M95" s="10">
        <f>VLOOKUP($B95,[1]Foglio2!$F$5:$R$127,5,FALSE)</f>
        <v>625</v>
      </c>
      <c r="N95" s="10">
        <f>VLOOKUP($B95,[1]Foglio2!$F$5:$R$127,6,FALSE)</f>
        <v>201</v>
      </c>
      <c r="O95" s="10">
        <f>VLOOKUP($B95,[1]Foglio2!$F$5:$R$127,7,FALSE)</f>
        <v>189</v>
      </c>
      <c r="P95" s="10">
        <f>VLOOKUP($B95,[1]Foglio2!$F$5:$R$127,8,FALSE)</f>
        <v>200</v>
      </c>
      <c r="Q95" s="10">
        <f>VLOOKUP($B95,[1]Foglio2!$F$5:$R$127,9,FALSE)</f>
        <v>0</v>
      </c>
      <c r="R95" s="10">
        <f>VLOOKUP($B95,[1]Foglio2!$F$5:$R$127,10,FALSE)</f>
        <v>0</v>
      </c>
      <c r="S95" s="10">
        <f>VLOOKUP($B95,[1]Foglio2!$F$5:$R$127,11,FALSE)</f>
        <v>0</v>
      </c>
      <c r="T95" s="10">
        <f>VLOOKUP($B95,[1]Foglio2!$F$5:$R$127,12,FALSE)</f>
        <v>1214</v>
      </c>
      <c r="U95" s="10">
        <v>10</v>
      </c>
      <c r="V95" s="10">
        <f t="shared" si="2"/>
        <v>6318</v>
      </c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7">
        <v>88</v>
      </c>
      <c r="B96" s="6" t="s">
        <v>110</v>
      </c>
      <c r="C96" s="6" t="s">
        <v>328</v>
      </c>
      <c r="D96" s="6" t="s">
        <v>329</v>
      </c>
      <c r="E96" s="6" t="s">
        <v>347</v>
      </c>
      <c r="F96" s="6" t="s">
        <v>331</v>
      </c>
      <c r="G96" s="6" t="s">
        <v>329</v>
      </c>
      <c r="H96" s="6" t="s">
        <v>150</v>
      </c>
      <c r="I96" s="6" t="s">
        <v>436</v>
      </c>
      <c r="J96" s="10">
        <f>VLOOKUP(B96,[1]Foglio2!$F$5:$R$127,2,FALSE)</f>
        <v>634</v>
      </c>
      <c r="K96" s="10">
        <f>VLOOKUP($B96,[1]Foglio2!$F$5:$R$127,3,FALSE)</f>
        <v>557</v>
      </c>
      <c r="L96" s="10">
        <f>VLOOKUP($B96,[1]Foglio2!$F$5:$R$127,4,FALSE)</f>
        <v>547</v>
      </c>
      <c r="M96" s="10">
        <f>VLOOKUP($B96,[1]Foglio2!$F$5:$R$127,5,FALSE)</f>
        <v>265</v>
      </c>
      <c r="N96" s="10">
        <f>VLOOKUP($B96,[1]Foglio2!$F$5:$R$127,6,FALSE)</f>
        <v>66</v>
      </c>
      <c r="O96" s="10">
        <f>VLOOKUP($B96,[1]Foglio2!$F$5:$R$127,7,FALSE)</f>
        <v>60</v>
      </c>
      <c r="P96" s="10">
        <f>VLOOKUP($B96,[1]Foglio2!$F$5:$R$127,8,FALSE)</f>
        <v>55</v>
      </c>
      <c r="Q96" s="10">
        <f>VLOOKUP($B96,[1]Foglio2!$F$5:$R$127,9,FALSE)</f>
        <v>55</v>
      </c>
      <c r="R96" s="10">
        <f>VLOOKUP($B96,[1]Foglio2!$F$5:$R$127,10,FALSE)</f>
        <v>67</v>
      </c>
      <c r="S96" s="10">
        <f>VLOOKUP($B96,[1]Foglio2!$F$5:$R$127,11,FALSE)</f>
        <v>179</v>
      </c>
      <c r="T96" s="10">
        <f>VLOOKUP($B96,[1]Foglio2!$F$5:$R$127,12,FALSE)</f>
        <v>1486</v>
      </c>
      <c r="U96" s="10">
        <v>18</v>
      </c>
      <c r="V96" s="10">
        <f t="shared" si="2"/>
        <v>3989</v>
      </c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7">
        <v>89</v>
      </c>
      <c r="B97" s="6" t="s">
        <v>111</v>
      </c>
      <c r="C97" s="6" t="s">
        <v>348</v>
      </c>
      <c r="D97" s="6" t="s">
        <v>349</v>
      </c>
      <c r="E97" s="6" t="s">
        <v>350</v>
      </c>
      <c r="F97" s="6" t="s">
        <v>351</v>
      </c>
      <c r="G97" s="6" t="s">
        <v>349</v>
      </c>
      <c r="H97" s="6" t="s">
        <v>150</v>
      </c>
      <c r="I97" s="6" t="s">
        <v>436</v>
      </c>
      <c r="J97" s="10">
        <f>VLOOKUP(B97,[1]Foglio2!$F$5:$R$127,2,FALSE)</f>
        <v>722</v>
      </c>
      <c r="K97" s="10">
        <f>VLOOKUP($B97,[1]Foglio2!$F$5:$R$127,3,FALSE)</f>
        <v>430</v>
      </c>
      <c r="L97" s="10">
        <f>VLOOKUP($B97,[1]Foglio2!$F$5:$R$127,4,FALSE)</f>
        <v>279</v>
      </c>
      <c r="M97" s="10">
        <f>VLOOKUP($B97,[1]Foglio2!$F$5:$R$127,5,FALSE)</f>
        <v>67</v>
      </c>
      <c r="N97" s="10">
        <f>VLOOKUP($B97,[1]Foglio2!$F$5:$R$127,6,FALSE)</f>
        <v>0</v>
      </c>
      <c r="O97" s="10">
        <f>VLOOKUP($B97,[1]Foglio2!$F$5:$R$127,7,FALSE)</f>
        <v>0</v>
      </c>
      <c r="P97" s="10">
        <f>VLOOKUP($B97,[1]Foglio2!$F$5:$R$127,8,FALSE)</f>
        <v>0</v>
      </c>
      <c r="Q97" s="10">
        <f>VLOOKUP($B97,[1]Foglio2!$F$5:$R$127,9,FALSE)</f>
        <v>0</v>
      </c>
      <c r="R97" s="10">
        <f>VLOOKUP($B97,[1]Foglio2!$F$5:$R$127,10,FALSE)</f>
        <v>0</v>
      </c>
      <c r="S97" s="10">
        <f>VLOOKUP($B97,[1]Foglio2!$F$5:$R$127,11,FALSE)</f>
        <v>0</v>
      </c>
      <c r="T97" s="10">
        <f>VLOOKUP($B97,[1]Foglio2!$F$5:$R$127,12,FALSE)</f>
        <v>291</v>
      </c>
      <c r="U97" s="10">
        <v>0</v>
      </c>
      <c r="V97" s="10">
        <f t="shared" si="2"/>
        <v>1789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7">
        <v>90</v>
      </c>
      <c r="B98" s="6" t="s">
        <v>112</v>
      </c>
      <c r="C98" s="6" t="s">
        <v>348</v>
      </c>
      <c r="D98" s="6" t="s">
        <v>352</v>
      </c>
      <c r="E98" s="6" t="s">
        <v>353</v>
      </c>
      <c r="F98" s="6" t="s">
        <v>354</v>
      </c>
      <c r="G98" s="6" t="s">
        <v>352</v>
      </c>
      <c r="H98" s="6" t="s">
        <v>150</v>
      </c>
      <c r="I98" s="6" t="s">
        <v>436</v>
      </c>
      <c r="J98" s="10">
        <f>VLOOKUP(B98,[1]Foglio2!$F$5:$R$127,2,FALSE)</f>
        <v>313</v>
      </c>
      <c r="K98" s="10">
        <f>VLOOKUP($B98,[1]Foglio2!$F$5:$R$127,3,FALSE)</f>
        <v>229</v>
      </c>
      <c r="L98" s="10">
        <f>VLOOKUP($B98,[1]Foglio2!$F$5:$R$127,4,FALSE)</f>
        <v>210</v>
      </c>
      <c r="M98" s="10">
        <f>VLOOKUP($B98,[1]Foglio2!$F$5:$R$127,5,FALSE)</f>
        <v>99</v>
      </c>
      <c r="N98" s="10">
        <f>VLOOKUP($B98,[1]Foglio2!$F$5:$R$127,6,FALSE)</f>
        <v>0</v>
      </c>
      <c r="O98" s="10">
        <f>VLOOKUP($B98,[1]Foglio2!$F$5:$R$127,7,FALSE)</f>
        <v>0</v>
      </c>
      <c r="P98" s="10">
        <f>VLOOKUP($B98,[1]Foglio2!$F$5:$R$127,8,FALSE)</f>
        <v>0</v>
      </c>
      <c r="Q98" s="10">
        <f>VLOOKUP($B98,[1]Foglio2!$F$5:$R$127,9,FALSE)</f>
        <v>0</v>
      </c>
      <c r="R98" s="10">
        <f>VLOOKUP($B98,[1]Foglio2!$F$5:$R$127,10,FALSE)</f>
        <v>0</v>
      </c>
      <c r="S98" s="10">
        <f>VLOOKUP($B98,[1]Foglio2!$F$5:$R$127,11,FALSE)</f>
        <v>0</v>
      </c>
      <c r="T98" s="10">
        <f>VLOOKUP($B98,[1]Foglio2!$F$5:$R$127,12,FALSE)</f>
        <v>0</v>
      </c>
      <c r="U98" s="10">
        <v>0</v>
      </c>
      <c r="V98" s="10">
        <f t="shared" si="2"/>
        <v>851</v>
      </c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7">
        <v>91</v>
      </c>
      <c r="B99" s="6" t="s">
        <v>113</v>
      </c>
      <c r="C99" s="6" t="s">
        <v>355</v>
      </c>
      <c r="D99" s="6" t="s">
        <v>356</v>
      </c>
      <c r="E99" s="6" t="s">
        <v>357</v>
      </c>
      <c r="F99" s="6" t="s">
        <v>358</v>
      </c>
      <c r="G99" s="6" t="s">
        <v>356</v>
      </c>
      <c r="H99" s="6" t="s">
        <v>155</v>
      </c>
      <c r="I99" s="6" t="s">
        <v>436</v>
      </c>
      <c r="J99" s="10">
        <f>VLOOKUP(B99,[1]Foglio2!$F$5:$R$127,2,FALSE)</f>
        <v>2221</v>
      </c>
      <c r="K99" s="10">
        <f>VLOOKUP($B99,[1]Foglio2!$F$5:$R$127,3,FALSE)</f>
        <v>1581</v>
      </c>
      <c r="L99" s="10">
        <f>VLOOKUP($B99,[1]Foglio2!$F$5:$R$127,4,FALSE)</f>
        <v>1394</v>
      </c>
      <c r="M99" s="10">
        <f>VLOOKUP($B99,[1]Foglio2!$F$5:$R$127,5,FALSE)</f>
        <v>1050</v>
      </c>
      <c r="N99" s="10">
        <f>VLOOKUP($B99,[1]Foglio2!$F$5:$R$127,6,FALSE)</f>
        <v>545</v>
      </c>
      <c r="O99" s="10">
        <f>VLOOKUP($B99,[1]Foglio2!$F$5:$R$127,7,FALSE)</f>
        <v>0</v>
      </c>
      <c r="P99" s="10">
        <f>VLOOKUP($B99,[1]Foglio2!$F$5:$R$127,8,FALSE)</f>
        <v>0</v>
      </c>
      <c r="Q99" s="10">
        <f>VLOOKUP($B99,[1]Foglio2!$F$5:$R$127,9,FALSE)</f>
        <v>0</v>
      </c>
      <c r="R99" s="10">
        <f>VLOOKUP($B99,[1]Foglio2!$F$5:$R$127,10,FALSE)</f>
        <v>0</v>
      </c>
      <c r="S99" s="10">
        <f>VLOOKUP($B99,[1]Foglio2!$F$5:$R$127,11,FALSE)</f>
        <v>33</v>
      </c>
      <c r="T99" s="10">
        <f>VLOOKUP($B99,[1]Foglio2!$F$5:$R$127,12,FALSE)</f>
        <v>1540</v>
      </c>
      <c r="U99" s="10">
        <v>0</v>
      </c>
      <c r="V99" s="10">
        <f t="shared" si="2"/>
        <v>8364</v>
      </c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7">
        <v>92</v>
      </c>
      <c r="B100" s="6" t="s">
        <v>114</v>
      </c>
      <c r="C100" s="6" t="s">
        <v>355</v>
      </c>
      <c r="D100" s="6" t="s">
        <v>356</v>
      </c>
      <c r="E100" s="6" t="s">
        <v>359</v>
      </c>
      <c r="F100" s="6" t="s">
        <v>358</v>
      </c>
      <c r="G100" s="6" t="s">
        <v>356</v>
      </c>
      <c r="H100" s="6" t="s">
        <v>155</v>
      </c>
      <c r="I100" s="6" t="s">
        <v>436</v>
      </c>
      <c r="J100" s="10">
        <f>VLOOKUP(B100,[1]Foglio2!$F$5:$R$127,2,FALSE)</f>
        <v>206</v>
      </c>
      <c r="K100" s="10">
        <f>VLOOKUP($B100,[1]Foglio2!$F$5:$R$127,3,FALSE)</f>
        <v>0</v>
      </c>
      <c r="L100" s="10">
        <f>VLOOKUP($B100,[1]Foglio2!$F$5:$R$127,4,FALSE)</f>
        <v>0</v>
      </c>
      <c r="M100" s="10">
        <f>VLOOKUP($B100,[1]Foglio2!$F$5:$R$127,5,FALSE)</f>
        <v>0</v>
      </c>
      <c r="N100" s="10">
        <f>VLOOKUP($B100,[1]Foglio2!$F$5:$R$127,6,FALSE)</f>
        <v>0</v>
      </c>
      <c r="O100" s="10">
        <f>VLOOKUP($B100,[1]Foglio2!$F$5:$R$127,7,FALSE)</f>
        <v>0</v>
      </c>
      <c r="P100" s="10">
        <f>VLOOKUP($B100,[1]Foglio2!$F$5:$R$127,8,FALSE)</f>
        <v>0</v>
      </c>
      <c r="Q100" s="10">
        <f>VLOOKUP($B100,[1]Foglio2!$F$5:$R$127,9,FALSE)</f>
        <v>0</v>
      </c>
      <c r="R100" s="10">
        <f>VLOOKUP($B100,[1]Foglio2!$F$5:$R$127,10,FALSE)</f>
        <v>0</v>
      </c>
      <c r="S100" s="10">
        <f>VLOOKUP($B100,[1]Foglio2!$F$5:$R$127,11,FALSE)</f>
        <v>0</v>
      </c>
      <c r="T100" s="10">
        <f>VLOOKUP($B100,[1]Foglio2!$F$5:$R$127,12,FALSE)</f>
        <v>0</v>
      </c>
      <c r="U100" s="10">
        <v>0</v>
      </c>
      <c r="V100" s="10">
        <f t="shared" si="2"/>
        <v>206</v>
      </c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7">
        <v>93</v>
      </c>
      <c r="B101" s="6" t="s">
        <v>115</v>
      </c>
      <c r="C101" s="6" t="s">
        <v>355</v>
      </c>
      <c r="D101" s="6" t="s">
        <v>356</v>
      </c>
      <c r="E101" s="6" t="s">
        <v>360</v>
      </c>
      <c r="F101" s="6" t="s">
        <v>358</v>
      </c>
      <c r="G101" s="6" t="s">
        <v>356</v>
      </c>
      <c r="H101" s="6" t="s">
        <v>150</v>
      </c>
      <c r="I101" s="6" t="s">
        <v>436</v>
      </c>
      <c r="J101" s="10">
        <f>VLOOKUP(B101,[1]Foglio2!$F$5:$R$127,2,FALSE)</f>
        <v>0</v>
      </c>
      <c r="K101" s="10">
        <f>VLOOKUP($B101,[1]Foglio2!$F$5:$R$127,3,FALSE)</f>
        <v>0</v>
      </c>
      <c r="L101" s="10">
        <f>VLOOKUP($B101,[1]Foglio2!$F$5:$R$127,4,FALSE)</f>
        <v>0</v>
      </c>
      <c r="M101" s="10">
        <f>VLOOKUP($B101,[1]Foglio2!$F$5:$R$127,5,FALSE)</f>
        <v>0</v>
      </c>
      <c r="N101" s="10">
        <f>VLOOKUP($B101,[1]Foglio2!$F$5:$R$127,6,FALSE)</f>
        <v>0</v>
      </c>
      <c r="O101" s="10">
        <f>VLOOKUP($B101,[1]Foglio2!$F$5:$R$127,7,FALSE)</f>
        <v>0</v>
      </c>
      <c r="P101" s="10">
        <f>VLOOKUP($B101,[1]Foglio2!$F$5:$R$127,8,FALSE)</f>
        <v>0</v>
      </c>
      <c r="Q101" s="10">
        <f>VLOOKUP($B101,[1]Foglio2!$F$5:$R$127,9,FALSE)</f>
        <v>0</v>
      </c>
      <c r="R101" s="10">
        <f>VLOOKUP($B101,[1]Foglio2!$F$5:$R$127,10,FALSE)</f>
        <v>0</v>
      </c>
      <c r="S101" s="10">
        <f>VLOOKUP($B101,[1]Foglio2!$F$5:$R$127,11,FALSE)</f>
        <v>0</v>
      </c>
      <c r="T101" s="10">
        <f>VLOOKUP($B101,[1]Foglio2!$F$5:$R$127,12,FALSE)</f>
        <v>0</v>
      </c>
      <c r="U101" s="10">
        <v>22</v>
      </c>
      <c r="V101" s="10">
        <f t="shared" si="2"/>
        <v>22</v>
      </c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7">
        <v>94</v>
      </c>
      <c r="B102" s="6" t="s">
        <v>116</v>
      </c>
      <c r="C102" s="6" t="s">
        <v>361</v>
      </c>
      <c r="D102" s="6" t="s">
        <v>362</v>
      </c>
      <c r="E102" s="6" t="s">
        <v>363</v>
      </c>
      <c r="F102" s="6" t="s">
        <v>364</v>
      </c>
      <c r="G102" s="6" t="s">
        <v>362</v>
      </c>
      <c r="H102" s="6" t="s">
        <v>155</v>
      </c>
      <c r="I102" s="6" t="s">
        <v>436</v>
      </c>
      <c r="J102" s="10">
        <f>VLOOKUP(B102,[1]Foglio2!$F$5:$R$127,2,FALSE)</f>
        <v>2650</v>
      </c>
      <c r="K102" s="10">
        <f>VLOOKUP($B102,[1]Foglio2!$F$5:$R$127,3,FALSE)</f>
        <v>2141</v>
      </c>
      <c r="L102" s="10">
        <f>VLOOKUP($B102,[1]Foglio2!$F$5:$R$127,4,FALSE)</f>
        <v>1864</v>
      </c>
      <c r="M102" s="10">
        <f>VLOOKUP($B102,[1]Foglio2!$F$5:$R$127,5,FALSE)</f>
        <v>811</v>
      </c>
      <c r="N102" s="10">
        <f>VLOOKUP($B102,[1]Foglio2!$F$5:$R$127,6,FALSE)</f>
        <v>0</v>
      </c>
      <c r="O102" s="10">
        <f>VLOOKUP($B102,[1]Foglio2!$F$5:$R$127,7,FALSE)</f>
        <v>0</v>
      </c>
      <c r="P102" s="10">
        <f>VLOOKUP($B102,[1]Foglio2!$F$5:$R$127,8,FALSE)</f>
        <v>0</v>
      </c>
      <c r="Q102" s="10">
        <f>VLOOKUP($B102,[1]Foglio2!$F$5:$R$127,9,FALSE)</f>
        <v>0</v>
      </c>
      <c r="R102" s="10">
        <f>VLOOKUP($B102,[1]Foglio2!$F$5:$R$127,10,FALSE)</f>
        <v>0</v>
      </c>
      <c r="S102" s="10">
        <f>VLOOKUP($B102,[1]Foglio2!$F$5:$R$127,11,FALSE)</f>
        <v>0</v>
      </c>
      <c r="T102" s="10">
        <f>VLOOKUP($B102,[1]Foglio2!$F$5:$R$127,12,FALSE)</f>
        <v>1</v>
      </c>
      <c r="U102" s="10">
        <v>0</v>
      </c>
      <c r="V102" s="10">
        <f t="shared" si="2"/>
        <v>7467</v>
      </c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7">
        <v>95</v>
      </c>
      <c r="B103" s="6" t="s">
        <v>117</v>
      </c>
      <c r="C103" s="6" t="s">
        <v>361</v>
      </c>
      <c r="D103" s="6" t="s">
        <v>362</v>
      </c>
      <c r="E103" s="6" t="s">
        <v>365</v>
      </c>
      <c r="F103" s="6" t="s">
        <v>364</v>
      </c>
      <c r="G103" s="6" t="s">
        <v>362</v>
      </c>
      <c r="H103" s="6" t="s">
        <v>150</v>
      </c>
      <c r="I103" s="6" t="s">
        <v>436</v>
      </c>
      <c r="J103" s="10">
        <f>VLOOKUP(B103,[1]Foglio2!$F$5:$R$127,2,FALSE)</f>
        <v>22</v>
      </c>
      <c r="K103" s="10">
        <f>VLOOKUP($B103,[1]Foglio2!$F$5:$R$127,3,FALSE)</f>
        <v>1142</v>
      </c>
      <c r="L103" s="10">
        <f>VLOOKUP($B103,[1]Foglio2!$F$5:$R$127,4,FALSE)</f>
        <v>986</v>
      </c>
      <c r="M103" s="10">
        <f>VLOOKUP($B103,[1]Foglio2!$F$5:$R$127,5,FALSE)</f>
        <v>272</v>
      </c>
      <c r="N103" s="10">
        <f>VLOOKUP($B103,[1]Foglio2!$F$5:$R$127,6,FALSE)</f>
        <v>0</v>
      </c>
      <c r="O103" s="10">
        <f>VLOOKUP($B103,[1]Foglio2!$F$5:$R$127,7,FALSE)</f>
        <v>5</v>
      </c>
      <c r="P103" s="10">
        <f>VLOOKUP($B103,[1]Foglio2!$F$5:$R$127,8,FALSE)</f>
        <v>5</v>
      </c>
      <c r="Q103" s="10">
        <f>VLOOKUP($B103,[1]Foglio2!$F$5:$R$127,9,FALSE)</f>
        <v>5</v>
      </c>
      <c r="R103" s="10">
        <f>VLOOKUP($B103,[1]Foglio2!$F$5:$R$127,10,FALSE)</f>
        <v>5</v>
      </c>
      <c r="S103" s="10">
        <f>VLOOKUP($B103,[1]Foglio2!$F$5:$R$127,11,FALSE)</f>
        <v>6</v>
      </c>
      <c r="T103" s="10">
        <f>VLOOKUP($B103,[1]Foglio2!$F$5:$R$127,12,FALSE)</f>
        <v>0</v>
      </c>
      <c r="U103" s="10">
        <v>413</v>
      </c>
      <c r="V103" s="10">
        <f t="shared" si="2"/>
        <v>2861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7">
        <v>96</v>
      </c>
      <c r="B104" s="6" t="s">
        <v>118</v>
      </c>
      <c r="C104" s="6" t="s">
        <v>361</v>
      </c>
      <c r="D104" s="6" t="s">
        <v>362</v>
      </c>
      <c r="E104" s="6" t="s">
        <v>365</v>
      </c>
      <c r="F104" s="6" t="s">
        <v>364</v>
      </c>
      <c r="G104" s="6" t="s">
        <v>362</v>
      </c>
      <c r="H104" s="6" t="s">
        <v>155</v>
      </c>
      <c r="I104" s="6" t="s">
        <v>436</v>
      </c>
      <c r="J104" s="10">
        <f>VLOOKUP(B104,[1]Foglio2!$F$5:$R$127,2,FALSE)</f>
        <v>734</v>
      </c>
      <c r="K104" s="10">
        <f>VLOOKUP($B104,[1]Foglio2!$F$5:$R$127,3,FALSE)</f>
        <v>1178</v>
      </c>
      <c r="L104" s="10">
        <f>VLOOKUP($B104,[1]Foglio2!$F$5:$R$127,4,FALSE)</f>
        <v>1209</v>
      </c>
      <c r="M104" s="10">
        <f>VLOOKUP($B104,[1]Foglio2!$F$5:$R$127,5,FALSE)</f>
        <v>508</v>
      </c>
      <c r="N104" s="10">
        <f>VLOOKUP($B104,[1]Foglio2!$F$5:$R$127,6,FALSE)</f>
        <v>54</v>
      </c>
      <c r="O104" s="10">
        <f>VLOOKUP($B104,[1]Foglio2!$F$5:$R$127,7,FALSE)</f>
        <v>1</v>
      </c>
      <c r="P104" s="10">
        <f>VLOOKUP($B104,[1]Foglio2!$F$5:$R$127,8,FALSE)</f>
        <v>20</v>
      </c>
      <c r="Q104" s="10">
        <f>VLOOKUP($B104,[1]Foglio2!$F$5:$R$127,9,FALSE)</f>
        <v>7</v>
      </c>
      <c r="R104" s="10">
        <f>VLOOKUP($B104,[1]Foglio2!$F$5:$R$127,10,FALSE)</f>
        <v>14</v>
      </c>
      <c r="S104" s="10">
        <f>VLOOKUP($B104,[1]Foglio2!$F$5:$R$127,11,FALSE)</f>
        <v>26</v>
      </c>
      <c r="T104" s="10">
        <f>VLOOKUP($B104,[1]Foglio2!$F$5:$R$127,12,FALSE)</f>
        <v>443</v>
      </c>
      <c r="U104" s="10">
        <v>1</v>
      </c>
      <c r="V104" s="10">
        <f t="shared" si="2"/>
        <v>4195</v>
      </c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7">
        <v>97</v>
      </c>
      <c r="B105" s="6" t="s">
        <v>119</v>
      </c>
      <c r="C105" s="6" t="s">
        <v>361</v>
      </c>
      <c r="D105" s="6" t="s">
        <v>362</v>
      </c>
      <c r="E105" s="6" t="s">
        <v>365</v>
      </c>
      <c r="F105" s="6" t="s">
        <v>364</v>
      </c>
      <c r="G105" s="6" t="s">
        <v>362</v>
      </c>
      <c r="H105" s="6" t="s">
        <v>155</v>
      </c>
      <c r="I105" s="6" t="s">
        <v>436</v>
      </c>
      <c r="J105" s="10">
        <f>VLOOKUP(B105,[1]Foglio2!$F$5:$R$127,2,FALSE)</f>
        <v>361</v>
      </c>
      <c r="K105" s="10">
        <f>VLOOKUP($B105,[1]Foglio2!$F$5:$R$127,3,FALSE)</f>
        <v>310</v>
      </c>
      <c r="L105" s="10">
        <f>VLOOKUP($B105,[1]Foglio2!$F$5:$R$127,4,FALSE)</f>
        <v>294</v>
      </c>
      <c r="M105" s="10">
        <f>VLOOKUP($B105,[1]Foglio2!$F$5:$R$127,5,FALSE)</f>
        <v>272</v>
      </c>
      <c r="N105" s="10">
        <f>VLOOKUP($B105,[1]Foglio2!$F$5:$R$127,6,FALSE)</f>
        <v>89</v>
      </c>
      <c r="O105" s="10">
        <f>VLOOKUP($B105,[1]Foglio2!$F$5:$R$127,7,FALSE)</f>
        <v>0</v>
      </c>
      <c r="P105" s="10">
        <f>VLOOKUP($B105,[1]Foglio2!$F$5:$R$127,8,FALSE)</f>
        <v>0</v>
      </c>
      <c r="Q105" s="10">
        <f>VLOOKUP($B105,[1]Foglio2!$F$5:$R$127,9,FALSE)</f>
        <v>0</v>
      </c>
      <c r="R105" s="10">
        <f>VLOOKUP($B105,[1]Foglio2!$F$5:$R$127,10,FALSE)</f>
        <v>0</v>
      </c>
      <c r="S105" s="10">
        <f>VLOOKUP($B105,[1]Foglio2!$F$5:$R$127,11,FALSE)</f>
        <v>0</v>
      </c>
      <c r="T105" s="10">
        <f>VLOOKUP($B105,[1]Foglio2!$F$5:$R$127,12,FALSE)</f>
        <v>0</v>
      </c>
      <c r="U105" s="10">
        <v>182</v>
      </c>
      <c r="V105" s="10">
        <f t="shared" si="2"/>
        <v>1508</v>
      </c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7">
        <v>98</v>
      </c>
      <c r="B106" s="6" t="s">
        <v>120</v>
      </c>
      <c r="C106" s="6" t="s">
        <v>361</v>
      </c>
      <c r="D106" s="6" t="s">
        <v>362</v>
      </c>
      <c r="E106" s="6" t="s">
        <v>366</v>
      </c>
      <c r="F106" s="6" t="s">
        <v>364</v>
      </c>
      <c r="G106" s="6" t="s">
        <v>362</v>
      </c>
      <c r="H106" s="6" t="s">
        <v>150</v>
      </c>
      <c r="I106" s="6" t="s">
        <v>436</v>
      </c>
      <c r="J106" s="10">
        <f>VLOOKUP(B106,[1]Foglio2!$F$5:$R$127,2,FALSE)</f>
        <v>5</v>
      </c>
      <c r="K106" s="10">
        <f>VLOOKUP($B106,[1]Foglio2!$F$5:$R$127,3,FALSE)</f>
        <v>5</v>
      </c>
      <c r="L106" s="10">
        <f>VLOOKUP($B106,[1]Foglio2!$F$5:$R$127,4,FALSE)</f>
        <v>6</v>
      </c>
      <c r="M106" s="10">
        <f>VLOOKUP($B106,[1]Foglio2!$F$5:$R$127,5,FALSE)</f>
        <v>8</v>
      </c>
      <c r="N106" s="10">
        <f>VLOOKUP($B106,[1]Foglio2!$F$5:$R$127,6,FALSE)</f>
        <v>9</v>
      </c>
      <c r="O106" s="10">
        <f>VLOOKUP($B106,[1]Foglio2!$F$5:$R$127,7,FALSE)</f>
        <v>10</v>
      </c>
      <c r="P106" s="10">
        <f>VLOOKUP($B106,[1]Foglio2!$F$5:$R$127,8,FALSE)</f>
        <v>10</v>
      </c>
      <c r="Q106" s="10">
        <f>VLOOKUP($B106,[1]Foglio2!$F$5:$R$127,9,FALSE)</f>
        <v>11</v>
      </c>
      <c r="R106" s="10">
        <f>VLOOKUP($B106,[1]Foglio2!$F$5:$R$127,10,FALSE)</f>
        <v>11</v>
      </c>
      <c r="S106" s="10">
        <f>VLOOKUP($B106,[1]Foglio2!$F$5:$R$127,11,FALSE)</f>
        <v>12</v>
      </c>
      <c r="T106" s="10">
        <f>VLOOKUP($B106,[1]Foglio2!$F$5:$R$127,12,FALSE)</f>
        <v>9</v>
      </c>
      <c r="U106" s="10">
        <v>7</v>
      </c>
      <c r="V106" s="10">
        <f t="shared" si="2"/>
        <v>103</v>
      </c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7">
        <v>99</v>
      </c>
      <c r="B107" s="6" t="s">
        <v>121</v>
      </c>
      <c r="C107" s="6" t="s">
        <v>361</v>
      </c>
      <c r="D107" s="6" t="s">
        <v>362</v>
      </c>
      <c r="E107" s="6" t="s">
        <v>367</v>
      </c>
      <c r="F107" s="6" t="s">
        <v>364</v>
      </c>
      <c r="G107" s="6" t="s">
        <v>362</v>
      </c>
      <c r="H107" s="6" t="s">
        <v>155</v>
      </c>
      <c r="I107" s="6" t="s">
        <v>436</v>
      </c>
      <c r="J107" s="10">
        <f>VLOOKUP(B107,[1]Foglio2!$F$5:$R$127,2,FALSE)</f>
        <v>1</v>
      </c>
      <c r="K107" s="10">
        <f>VLOOKUP($B107,[1]Foglio2!$F$5:$R$127,3,FALSE)</f>
        <v>0</v>
      </c>
      <c r="L107" s="10">
        <f>VLOOKUP($B107,[1]Foglio2!$F$5:$R$127,4,FALSE)</f>
        <v>0</v>
      </c>
      <c r="M107" s="10">
        <f>VLOOKUP($B107,[1]Foglio2!$F$5:$R$127,5,FALSE)</f>
        <v>0</v>
      </c>
      <c r="N107" s="10">
        <f>VLOOKUP($B107,[1]Foglio2!$F$5:$R$127,6,FALSE)</f>
        <v>0</v>
      </c>
      <c r="O107" s="10">
        <f>VLOOKUP($B107,[1]Foglio2!$F$5:$R$127,7,FALSE)</f>
        <v>0</v>
      </c>
      <c r="P107" s="10">
        <f>VLOOKUP($B107,[1]Foglio2!$F$5:$R$127,8,FALSE)</f>
        <v>0</v>
      </c>
      <c r="Q107" s="10">
        <f>VLOOKUP($B107,[1]Foglio2!$F$5:$R$127,9,FALSE)</f>
        <v>0</v>
      </c>
      <c r="R107" s="10">
        <f>VLOOKUP($B107,[1]Foglio2!$F$5:$R$127,10,FALSE)</f>
        <v>0</v>
      </c>
      <c r="S107" s="10">
        <f>VLOOKUP($B107,[1]Foglio2!$F$5:$R$127,11,FALSE)</f>
        <v>0</v>
      </c>
      <c r="T107" s="10">
        <f>VLOOKUP($B107,[1]Foglio2!$F$5:$R$127,12,FALSE)</f>
        <v>1</v>
      </c>
      <c r="U107" s="10">
        <v>140</v>
      </c>
      <c r="V107" s="10">
        <f t="shared" si="2"/>
        <v>142</v>
      </c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7">
        <v>100</v>
      </c>
      <c r="B108" s="6" t="s">
        <v>122</v>
      </c>
      <c r="C108" s="6" t="s">
        <v>361</v>
      </c>
      <c r="D108" s="6" t="s">
        <v>362</v>
      </c>
      <c r="E108" s="6" t="s">
        <v>368</v>
      </c>
      <c r="F108" s="6" t="s">
        <v>364</v>
      </c>
      <c r="G108" s="6" t="s">
        <v>362</v>
      </c>
      <c r="H108" s="6" t="s">
        <v>155</v>
      </c>
      <c r="I108" s="6" t="s">
        <v>436</v>
      </c>
      <c r="J108" s="10">
        <f>VLOOKUP(B108,[1]Foglio2!$F$5:$R$127,2,FALSE)</f>
        <v>0</v>
      </c>
      <c r="K108" s="10">
        <f>VLOOKUP($B108,[1]Foglio2!$F$5:$R$127,3,FALSE)</f>
        <v>0</v>
      </c>
      <c r="L108" s="10">
        <f>VLOOKUP($B108,[1]Foglio2!$F$5:$R$127,4,FALSE)</f>
        <v>0</v>
      </c>
      <c r="M108" s="10">
        <f>VLOOKUP($B108,[1]Foglio2!$F$5:$R$127,5,FALSE)</f>
        <v>0</v>
      </c>
      <c r="N108" s="10">
        <f>VLOOKUP($B108,[1]Foglio2!$F$5:$R$127,6,FALSE)</f>
        <v>0</v>
      </c>
      <c r="O108" s="10">
        <f>VLOOKUP($B108,[1]Foglio2!$F$5:$R$127,7,FALSE)</f>
        <v>0</v>
      </c>
      <c r="P108" s="10">
        <f>VLOOKUP($B108,[1]Foglio2!$F$5:$R$127,8,FALSE)</f>
        <v>0</v>
      </c>
      <c r="Q108" s="10">
        <f>VLOOKUP($B108,[1]Foglio2!$F$5:$R$127,9,FALSE)</f>
        <v>0</v>
      </c>
      <c r="R108" s="10">
        <f>VLOOKUP($B108,[1]Foglio2!$F$5:$R$127,10,FALSE)</f>
        <v>0</v>
      </c>
      <c r="S108" s="10">
        <f>VLOOKUP($B108,[1]Foglio2!$F$5:$R$127,11,FALSE)</f>
        <v>0</v>
      </c>
      <c r="T108" s="10">
        <f>VLOOKUP($B108,[1]Foglio2!$F$5:$R$127,12,FALSE)</f>
        <v>0</v>
      </c>
      <c r="U108" s="10">
        <v>0</v>
      </c>
      <c r="V108" s="10">
        <f t="shared" si="2"/>
        <v>0</v>
      </c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7">
        <v>101</v>
      </c>
      <c r="B109" s="6" t="s">
        <v>123</v>
      </c>
      <c r="C109" s="6" t="s">
        <v>361</v>
      </c>
      <c r="D109" s="6" t="s">
        <v>362</v>
      </c>
      <c r="E109" s="6" t="s">
        <v>369</v>
      </c>
      <c r="F109" s="6" t="s">
        <v>364</v>
      </c>
      <c r="G109" s="6" t="s">
        <v>362</v>
      </c>
      <c r="H109" s="6" t="s">
        <v>155</v>
      </c>
      <c r="I109" s="6" t="s">
        <v>436</v>
      </c>
      <c r="J109" s="10">
        <f>VLOOKUP(B109,[1]Foglio2!$F$5:$R$127,2,FALSE)</f>
        <v>0</v>
      </c>
      <c r="K109" s="10">
        <f>VLOOKUP($B109,[1]Foglio2!$F$5:$R$127,3,FALSE)</f>
        <v>0</v>
      </c>
      <c r="L109" s="10">
        <f>VLOOKUP($B109,[1]Foglio2!$F$5:$R$127,4,FALSE)</f>
        <v>121</v>
      </c>
      <c r="M109" s="10">
        <f>VLOOKUP($B109,[1]Foglio2!$F$5:$R$127,5,FALSE)</f>
        <v>820</v>
      </c>
      <c r="N109" s="10">
        <f>VLOOKUP($B109,[1]Foglio2!$F$5:$R$127,6,FALSE)</f>
        <v>1617</v>
      </c>
      <c r="O109" s="10">
        <f>VLOOKUP($B109,[1]Foglio2!$F$5:$R$127,7,FALSE)</f>
        <v>733</v>
      </c>
      <c r="P109" s="10">
        <f>VLOOKUP($B109,[1]Foglio2!$F$5:$R$127,8,FALSE)</f>
        <v>0</v>
      </c>
      <c r="Q109" s="10">
        <f>VLOOKUP($B109,[1]Foglio2!$F$5:$R$127,9,FALSE)</f>
        <v>0</v>
      </c>
      <c r="R109" s="10">
        <f>VLOOKUP($B109,[1]Foglio2!$F$5:$R$127,10,FALSE)</f>
        <v>0</v>
      </c>
      <c r="S109" s="10">
        <f>VLOOKUP($B109,[1]Foglio2!$F$5:$R$127,11,FALSE)</f>
        <v>0</v>
      </c>
      <c r="T109" s="10">
        <f>VLOOKUP($B109,[1]Foglio2!$F$5:$R$127,12,FALSE)</f>
        <v>0</v>
      </c>
      <c r="U109" s="10">
        <v>0</v>
      </c>
      <c r="V109" s="10">
        <f t="shared" si="2"/>
        <v>3291</v>
      </c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7">
        <v>102</v>
      </c>
      <c r="B110" s="6" t="s">
        <v>124</v>
      </c>
      <c r="C110" s="6" t="s">
        <v>361</v>
      </c>
      <c r="D110" s="6" t="s">
        <v>362</v>
      </c>
      <c r="E110" s="6" t="s">
        <v>369</v>
      </c>
      <c r="F110" s="6" t="s">
        <v>364</v>
      </c>
      <c r="G110" s="6" t="s">
        <v>362</v>
      </c>
      <c r="H110" s="6" t="s">
        <v>150</v>
      </c>
      <c r="I110" s="6" t="s">
        <v>436</v>
      </c>
      <c r="J110" s="10">
        <f>VLOOKUP(B110,[1]Foglio2!$F$5:$R$127,2,FALSE)</f>
        <v>258</v>
      </c>
      <c r="K110" s="10">
        <f>VLOOKUP($B110,[1]Foglio2!$F$5:$R$127,3,FALSE)</f>
        <v>423</v>
      </c>
      <c r="L110" s="10">
        <f>VLOOKUP($B110,[1]Foglio2!$F$5:$R$127,4,FALSE)</f>
        <v>222</v>
      </c>
      <c r="M110" s="10">
        <f>VLOOKUP($B110,[1]Foglio2!$F$5:$R$127,5,FALSE)</f>
        <v>0</v>
      </c>
      <c r="N110" s="10">
        <f>VLOOKUP($B110,[1]Foglio2!$F$5:$R$127,6,FALSE)</f>
        <v>0</v>
      </c>
      <c r="O110" s="10">
        <f>VLOOKUP($B110,[1]Foglio2!$F$5:$R$127,7,FALSE)</f>
        <v>0</v>
      </c>
      <c r="P110" s="10">
        <f>VLOOKUP($B110,[1]Foglio2!$F$5:$R$127,8,FALSE)</f>
        <v>0</v>
      </c>
      <c r="Q110" s="10">
        <f>VLOOKUP($B110,[1]Foglio2!$F$5:$R$127,9,FALSE)</f>
        <v>0</v>
      </c>
      <c r="R110" s="10">
        <f>VLOOKUP($B110,[1]Foglio2!$F$5:$R$127,10,FALSE)</f>
        <v>0</v>
      </c>
      <c r="S110" s="10">
        <f>VLOOKUP($B110,[1]Foglio2!$F$5:$R$127,11,FALSE)</f>
        <v>0</v>
      </c>
      <c r="T110" s="10">
        <f>VLOOKUP($B110,[1]Foglio2!$F$5:$R$127,12,FALSE)</f>
        <v>148</v>
      </c>
      <c r="U110" s="10">
        <v>0</v>
      </c>
      <c r="V110" s="10">
        <f t="shared" si="2"/>
        <v>1051</v>
      </c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7">
        <v>103</v>
      </c>
      <c r="B111" s="6" t="s">
        <v>125</v>
      </c>
      <c r="C111" s="6" t="s">
        <v>370</v>
      </c>
      <c r="D111" s="6" t="s">
        <v>371</v>
      </c>
      <c r="E111" s="6" t="s">
        <v>372</v>
      </c>
      <c r="F111" s="6" t="s">
        <v>256</v>
      </c>
      <c r="G111" s="6" t="s">
        <v>371</v>
      </c>
      <c r="H111" s="6" t="s">
        <v>155</v>
      </c>
      <c r="I111" s="6" t="s">
        <v>436</v>
      </c>
      <c r="J111" s="10">
        <f>VLOOKUP(B111,[1]Foglio2!$F$5:$R$127,2,FALSE)</f>
        <v>173</v>
      </c>
      <c r="K111" s="10">
        <f>VLOOKUP($B111,[1]Foglio2!$F$5:$R$127,3,FALSE)</f>
        <v>153</v>
      </c>
      <c r="L111" s="10">
        <f>VLOOKUP($B111,[1]Foglio2!$F$5:$R$127,4,FALSE)</f>
        <v>157</v>
      </c>
      <c r="M111" s="10">
        <f>VLOOKUP($B111,[1]Foglio2!$F$5:$R$127,5,FALSE)</f>
        <v>140</v>
      </c>
      <c r="N111" s="10">
        <f>VLOOKUP($B111,[1]Foglio2!$F$5:$R$127,6,FALSE)</f>
        <v>151</v>
      </c>
      <c r="O111" s="10">
        <f>VLOOKUP($B111,[1]Foglio2!$F$5:$R$127,7,FALSE)</f>
        <v>124</v>
      </c>
      <c r="P111" s="10">
        <f>VLOOKUP($B111,[1]Foglio2!$F$5:$R$127,8,FALSE)</f>
        <v>130</v>
      </c>
      <c r="Q111" s="10">
        <f>VLOOKUP($B111,[1]Foglio2!$F$5:$R$127,9,FALSE)</f>
        <v>50</v>
      </c>
      <c r="R111" s="10">
        <f>VLOOKUP($B111,[1]Foglio2!$F$5:$R$127,10,FALSE)</f>
        <v>129</v>
      </c>
      <c r="S111" s="10">
        <f>VLOOKUP($B111,[1]Foglio2!$F$5:$R$127,11,FALSE)</f>
        <v>159</v>
      </c>
      <c r="T111" s="10">
        <f>VLOOKUP($B111,[1]Foglio2!$F$5:$R$127,12,FALSE)</f>
        <v>153</v>
      </c>
      <c r="U111" s="10">
        <v>139</v>
      </c>
      <c r="V111" s="10">
        <f>SUM(J111:U111)</f>
        <v>1658</v>
      </c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7">
        <v>104</v>
      </c>
      <c r="B112" s="6" t="s">
        <v>126</v>
      </c>
      <c r="C112" s="6" t="s">
        <v>370</v>
      </c>
      <c r="D112" s="6" t="s">
        <v>371</v>
      </c>
      <c r="E112" s="6" t="s">
        <v>372</v>
      </c>
      <c r="F112" s="6" t="s">
        <v>256</v>
      </c>
      <c r="G112" s="6" t="s">
        <v>371</v>
      </c>
      <c r="H112" s="6" t="s">
        <v>155</v>
      </c>
      <c r="I112" s="6" t="s">
        <v>436</v>
      </c>
      <c r="J112" s="10">
        <f>VLOOKUP(B112,[1]Foglio2!$F$5:$R$127,2,FALSE)</f>
        <v>5568</v>
      </c>
      <c r="K112" s="10">
        <f>VLOOKUP($B112,[1]Foglio2!$F$5:$R$127,3,FALSE)</f>
        <v>3819</v>
      </c>
      <c r="L112" s="10">
        <f>VLOOKUP($B112,[1]Foglio2!$F$5:$R$127,4,FALSE)</f>
        <v>3204</v>
      </c>
      <c r="M112" s="10">
        <f>VLOOKUP($B112,[1]Foglio2!$F$5:$R$127,5,FALSE)</f>
        <v>2558</v>
      </c>
      <c r="N112" s="10">
        <f>VLOOKUP($B112,[1]Foglio2!$F$5:$R$127,6,FALSE)</f>
        <v>276</v>
      </c>
      <c r="O112" s="10">
        <f>VLOOKUP($B112,[1]Foglio2!$F$5:$R$127,7,FALSE)</f>
        <v>226</v>
      </c>
      <c r="P112" s="10">
        <f>VLOOKUP($B112,[1]Foglio2!$F$5:$R$127,8,FALSE)</f>
        <v>222</v>
      </c>
      <c r="Q112" s="10">
        <f>VLOOKUP($B112,[1]Foglio2!$F$5:$R$127,9,FALSE)</f>
        <v>177</v>
      </c>
      <c r="R112" s="10">
        <f>VLOOKUP($B112,[1]Foglio2!$F$5:$R$127,10,FALSE)</f>
        <v>277</v>
      </c>
      <c r="S112" s="10">
        <f>VLOOKUP($B112,[1]Foglio2!$F$5:$R$127,11,FALSE)</f>
        <v>253</v>
      </c>
      <c r="T112" s="10">
        <f>VLOOKUP($B112,[1]Foglio2!$F$5:$R$127,12,FALSE)</f>
        <v>2081</v>
      </c>
      <c r="U112" s="10">
        <v>245</v>
      </c>
      <c r="V112" s="10">
        <f t="shared" ref="V112:V133" si="3">SUM(J112:U112)</f>
        <v>18906</v>
      </c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7">
        <v>105</v>
      </c>
      <c r="B113" s="6" t="s">
        <v>127</v>
      </c>
      <c r="C113" s="6" t="s">
        <v>373</v>
      </c>
      <c r="D113" s="6" t="s">
        <v>374</v>
      </c>
      <c r="E113" s="6" t="s">
        <v>375</v>
      </c>
      <c r="F113" s="6" t="s">
        <v>376</v>
      </c>
      <c r="G113" s="6" t="s">
        <v>374</v>
      </c>
      <c r="H113" s="6" t="s">
        <v>155</v>
      </c>
      <c r="I113" s="6" t="s">
        <v>436</v>
      </c>
      <c r="J113" s="10">
        <f>VLOOKUP(B113,[1]Foglio2!$F$5:$R$127,2,FALSE)</f>
        <v>9817</v>
      </c>
      <c r="K113" s="10">
        <f>VLOOKUP($B113,[1]Foglio2!$F$5:$R$127,3,FALSE)</f>
        <v>6104</v>
      </c>
      <c r="L113" s="10">
        <f>VLOOKUP($B113,[1]Foglio2!$F$5:$R$127,4,FALSE)</f>
        <v>5617</v>
      </c>
      <c r="M113" s="10">
        <f>VLOOKUP($B113,[1]Foglio2!$F$5:$R$127,5,FALSE)</f>
        <v>2277</v>
      </c>
      <c r="N113" s="10">
        <f>VLOOKUP($B113,[1]Foglio2!$F$5:$R$127,6,FALSE)</f>
        <v>1689</v>
      </c>
      <c r="O113" s="10">
        <f>VLOOKUP($B113,[1]Foglio2!$F$5:$R$127,7,FALSE)</f>
        <v>1</v>
      </c>
      <c r="P113" s="10">
        <f>VLOOKUP($B113,[1]Foglio2!$F$5:$R$127,8,FALSE)</f>
        <v>1</v>
      </c>
      <c r="Q113" s="10">
        <f>VLOOKUP($B113,[1]Foglio2!$F$5:$R$127,9,FALSE)</f>
        <v>1</v>
      </c>
      <c r="R113" s="10">
        <f>VLOOKUP($B113,[1]Foglio2!$F$5:$R$127,10,FALSE)</f>
        <v>2</v>
      </c>
      <c r="S113" s="10">
        <f>VLOOKUP($B113,[1]Foglio2!$F$5:$R$127,11,FALSE)</f>
        <v>1416</v>
      </c>
      <c r="T113" s="10">
        <f>VLOOKUP($B113,[1]Foglio2!$F$5:$R$127,12,FALSE)</f>
        <v>5721</v>
      </c>
      <c r="U113" s="10">
        <v>31</v>
      </c>
      <c r="V113" s="10">
        <f t="shared" si="3"/>
        <v>32677</v>
      </c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7">
        <v>106</v>
      </c>
      <c r="B114" s="6" t="s">
        <v>128</v>
      </c>
      <c r="C114" s="6" t="s">
        <v>377</v>
      </c>
      <c r="D114" s="6" t="s">
        <v>378</v>
      </c>
      <c r="E114" s="6" t="s">
        <v>379</v>
      </c>
      <c r="F114" s="6" t="s">
        <v>380</v>
      </c>
      <c r="G114" s="6" t="s">
        <v>378</v>
      </c>
      <c r="H114" s="6" t="s">
        <v>160</v>
      </c>
      <c r="I114" s="6" t="s">
        <v>438</v>
      </c>
      <c r="J114" s="10">
        <f>VLOOKUP(B114,[1]Foglio2!$F$5:$R$127,2,FALSE)</f>
        <v>31198</v>
      </c>
      <c r="K114" s="10">
        <f>VLOOKUP($B114,[1]Foglio2!$F$5:$R$127,3,FALSE)</f>
        <v>15918</v>
      </c>
      <c r="L114" s="10">
        <f>VLOOKUP($B114,[1]Foglio2!$F$5:$R$127,4,FALSE)</f>
        <v>0</v>
      </c>
      <c r="M114" s="10">
        <f>VLOOKUP($B114,[1]Foglio2!$F$5:$R$127,5,FALSE)</f>
        <v>0</v>
      </c>
      <c r="N114" s="10">
        <f>VLOOKUP($B114,[1]Foglio2!$F$5:$R$127,6,FALSE)</f>
        <v>0</v>
      </c>
      <c r="O114" s="10">
        <f>VLOOKUP($B114,[1]Foglio2!$F$5:$R$127,7,FALSE)</f>
        <v>13532</v>
      </c>
      <c r="P114" s="10">
        <f>VLOOKUP($B114,[1]Foglio2!$F$5:$R$127,8,FALSE)</f>
        <v>8476</v>
      </c>
      <c r="Q114" s="10">
        <f>VLOOKUP($B114,[1]Foglio2!$F$5:$R$127,9,FALSE)</f>
        <v>33</v>
      </c>
      <c r="R114" s="10">
        <f>VLOOKUP($B114,[1]Foglio2!$F$5:$R$127,10,FALSE)</f>
        <v>0</v>
      </c>
      <c r="S114" s="10">
        <f>VLOOKUP($B114,[1]Foglio2!$F$5:$R$127,11,FALSE)</f>
        <v>0</v>
      </c>
      <c r="T114" s="10">
        <f>VLOOKUP($B114,[1]Foglio2!$F$5:$R$127,12,FALSE)</f>
        <v>0</v>
      </c>
      <c r="U114" s="10">
        <v>26802</v>
      </c>
      <c r="V114" s="10">
        <f t="shared" si="3"/>
        <v>95959</v>
      </c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7">
        <v>107</v>
      </c>
      <c r="B115" s="6" t="s">
        <v>129</v>
      </c>
      <c r="C115" s="6" t="s">
        <v>381</v>
      </c>
      <c r="D115" s="6" t="s">
        <v>382</v>
      </c>
      <c r="E115" s="6" t="s">
        <v>383</v>
      </c>
      <c r="F115" s="6" t="s">
        <v>384</v>
      </c>
      <c r="G115" s="6" t="s">
        <v>382</v>
      </c>
      <c r="H115" s="6" t="s">
        <v>155</v>
      </c>
      <c r="I115" s="6" t="s">
        <v>436</v>
      </c>
      <c r="J115" s="10">
        <f>VLOOKUP(B115,[1]Foglio2!$F$5:$R$127,2,FALSE)</f>
        <v>449</v>
      </c>
      <c r="K115" s="10">
        <f>VLOOKUP($B115,[1]Foglio2!$F$5:$R$127,3,FALSE)</f>
        <v>2185</v>
      </c>
      <c r="L115" s="10">
        <f>VLOOKUP($B115,[1]Foglio2!$F$5:$R$127,4,FALSE)</f>
        <v>696</v>
      </c>
      <c r="M115" s="10">
        <f>VLOOKUP($B115,[1]Foglio2!$F$5:$R$127,5,FALSE)</f>
        <v>327</v>
      </c>
      <c r="N115" s="10">
        <f>VLOOKUP($B115,[1]Foglio2!$F$5:$R$127,6,FALSE)</f>
        <v>0</v>
      </c>
      <c r="O115" s="10">
        <f>VLOOKUP($B115,[1]Foglio2!$F$5:$R$127,7,FALSE)</f>
        <v>0</v>
      </c>
      <c r="P115" s="10">
        <f>VLOOKUP($B115,[1]Foglio2!$F$5:$R$127,8,FALSE)</f>
        <v>0</v>
      </c>
      <c r="Q115" s="10">
        <f>VLOOKUP($B115,[1]Foglio2!$F$5:$R$127,9,FALSE)</f>
        <v>0</v>
      </c>
      <c r="R115" s="10">
        <f>VLOOKUP($B115,[1]Foglio2!$F$5:$R$127,10,FALSE)</f>
        <v>0</v>
      </c>
      <c r="S115" s="10">
        <f>VLOOKUP($B115,[1]Foglio2!$F$5:$R$127,11,FALSE)</f>
        <v>0</v>
      </c>
      <c r="T115" s="10">
        <f>VLOOKUP($B115,[1]Foglio2!$F$5:$R$127,12,FALSE)</f>
        <v>434</v>
      </c>
      <c r="U115" s="10">
        <v>519</v>
      </c>
      <c r="V115" s="10">
        <f t="shared" si="3"/>
        <v>4610</v>
      </c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7">
        <v>108</v>
      </c>
      <c r="B116" s="6" t="s">
        <v>130</v>
      </c>
      <c r="C116" s="6" t="s">
        <v>377</v>
      </c>
      <c r="D116" s="6" t="s">
        <v>385</v>
      </c>
      <c r="E116" s="6" t="s">
        <v>386</v>
      </c>
      <c r="F116" s="6" t="s">
        <v>387</v>
      </c>
      <c r="G116" s="6" t="s">
        <v>385</v>
      </c>
      <c r="H116" s="6" t="s">
        <v>160</v>
      </c>
      <c r="I116" s="6" t="s">
        <v>436</v>
      </c>
      <c r="J116" s="10">
        <f>VLOOKUP(B116,[1]Foglio2!$F$5:$R$127,2,FALSE)</f>
        <v>35819</v>
      </c>
      <c r="K116" s="10">
        <f>VLOOKUP($B116,[1]Foglio2!$F$5:$R$127,3,FALSE)</f>
        <v>29410</v>
      </c>
      <c r="L116" s="10">
        <f>VLOOKUP($B116,[1]Foglio2!$F$5:$R$127,4,FALSE)</f>
        <v>26180</v>
      </c>
      <c r="M116" s="10">
        <f>VLOOKUP($B116,[1]Foglio2!$F$5:$R$127,5,FALSE)</f>
        <v>10676</v>
      </c>
      <c r="N116" s="10">
        <f>VLOOKUP($B116,[1]Foglio2!$F$5:$R$127,6,FALSE)</f>
        <v>3361</v>
      </c>
      <c r="O116" s="10">
        <f>VLOOKUP($B116,[1]Foglio2!$F$5:$R$127,7,FALSE)</f>
        <v>539</v>
      </c>
      <c r="P116" s="10">
        <f>VLOOKUP($B116,[1]Foglio2!$F$5:$R$127,8,FALSE)</f>
        <v>560</v>
      </c>
      <c r="Q116" s="10">
        <f>VLOOKUP($B116,[1]Foglio2!$F$5:$R$127,9,FALSE)</f>
        <v>726</v>
      </c>
      <c r="R116" s="10">
        <f>VLOOKUP($B116,[1]Foglio2!$F$5:$R$127,10,FALSE)</f>
        <v>1268</v>
      </c>
      <c r="S116" s="10">
        <f>VLOOKUP($B116,[1]Foglio2!$F$5:$R$127,11,FALSE)</f>
        <v>2275</v>
      </c>
      <c r="T116" s="10">
        <f>VLOOKUP($B116,[1]Foglio2!$F$5:$R$127,12,FALSE)</f>
        <v>20645</v>
      </c>
      <c r="U116" s="10">
        <v>1725</v>
      </c>
      <c r="V116" s="10">
        <f t="shared" si="3"/>
        <v>133184</v>
      </c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7">
        <v>109</v>
      </c>
      <c r="B117" s="6" t="s">
        <v>131</v>
      </c>
      <c r="C117" s="6" t="s">
        <v>377</v>
      </c>
      <c r="D117" s="6" t="s">
        <v>378</v>
      </c>
      <c r="E117" s="6" t="s">
        <v>379</v>
      </c>
      <c r="F117" s="6" t="s">
        <v>380</v>
      </c>
      <c r="G117" s="6" t="s">
        <v>378</v>
      </c>
      <c r="H117" s="6" t="s">
        <v>155</v>
      </c>
      <c r="I117" s="6" t="s">
        <v>436</v>
      </c>
      <c r="J117" s="10">
        <f>VLOOKUP(B117,[1]Foglio2!$F$5:$R$127,2,FALSE)</f>
        <v>2388</v>
      </c>
      <c r="K117" s="10">
        <f>VLOOKUP($B117,[1]Foglio2!$F$5:$R$127,3,FALSE)</f>
        <v>1979</v>
      </c>
      <c r="L117" s="10">
        <f>VLOOKUP($B117,[1]Foglio2!$F$5:$R$127,4,FALSE)</f>
        <v>1829</v>
      </c>
      <c r="M117" s="10">
        <f>VLOOKUP($B117,[1]Foglio2!$F$5:$R$127,5,FALSE)</f>
        <v>1504</v>
      </c>
      <c r="N117" s="10">
        <f>VLOOKUP($B117,[1]Foglio2!$F$5:$R$127,6,FALSE)</f>
        <v>426</v>
      </c>
      <c r="O117" s="10">
        <f>VLOOKUP($B117,[1]Foglio2!$F$5:$R$127,7,FALSE)</f>
        <v>1971</v>
      </c>
      <c r="P117" s="10">
        <f>VLOOKUP($B117,[1]Foglio2!$F$5:$R$127,8,FALSE)</f>
        <v>2257</v>
      </c>
      <c r="Q117" s="10">
        <f>VLOOKUP($B117,[1]Foglio2!$F$5:$R$127,9,FALSE)</f>
        <v>2286</v>
      </c>
      <c r="R117" s="10">
        <f>VLOOKUP($B117,[1]Foglio2!$F$5:$R$127,10,FALSE)</f>
        <v>2268</v>
      </c>
      <c r="S117" s="10">
        <f>VLOOKUP($B117,[1]Foglio2!$F$5:$R$127,11,FALSE)</f>
        <v>2389</v>
      </c>
      <c r="T117" s="10">
        <f>VLOOKUP($B117,[1]Foglio2!$F$5:$R$127,12,FALSE)</f>
        <v>2595</v>
      </c>
      <c r="U117" s="10">
        <v>0</v>
      </c>
      <c r="V117" s="10">
        <f t="shared" si="3"/>
        <v>21892</v>
      </c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7">
        <v>110</v>
      </c>
      <c r="B118" s="6" t="s">
        <v>132</v>
      </c>
      <c r="C118" s="6" t="s">
        <v>377</v>
      </c>
      <c r="D118" s="6" t="s">
        <v>378</v>
      </c>
      <c r="E118" s="6" t="s">
        <v>388</v>
      </c>
      <c r="F118" s="6" t="s">
        <v>380</v>
      </c>
      <c r="G118" s="6" t="s">
        <v>378</v>
      </c>
      <c r="H118" s="6" t="s">
        <v>160</v>
      </c>
      <c r="I118" s="6" t="s">
        <v>436</v>
      </c>
      <c r="J118" s="10">
        <f>VLOOKUP(B118,[1]Foglio2!$F$5:$R$127,2,FALSE)</f>
        <v>1925</v>
      </c>
      <c r="K118" s="10">
        <f>VLOOKUP($B118,[1]Foglio2!$F$5:$R$127,3,FALSE)</f>
        <v>1528</v>
      </c>
      <c r="L118" s="10">
        <f>VLOOKUP($B118,[1]Foglio2!$F$5:$R$127,4,FALSE)</f>
        <v>1304</v>
      </c>
      <c r="M118" s="10">
        <f>VLOOKUP($B118,[1]Foglio2!$F$5:$R$127,5,FALSE)</f>
        <v>302</v>
      </c>
      <c r="N118" s="10">
        <f>VLOOKUP($B118,[1]Foglio2!$F$5:$R$127,6,FALSE)</f>
        <v>11</v>
      </c>
      <c r="O118" s="10">
        <f>VLOOKUP($B118,[1]Foglio2!$F$5:$R$127,7,FALSE)</f>
        <v>13</v>
      </c>
      <c r="P118" s="10">
        <f>VLOOKUP($B118,[1]Foglio2!$F$5:$R$127,8,FALSE)</f>
        <v>11</v>
      </c>
      <c r="Q118" s="10">
        <f>VLOOKUP($B118,[1]Foglio2!$F$5:$R$127,9,FALSE)</f>
        <v>10</v>
      </c>
      <c r="R118" s="10">
        <f>VLOOKUP($B118,[1]Foglio2!$F$5:$R$127,10,FALSE)</f>
        <v>16</v>
      </c>
      <c r="S118" s="10">
        <f>VLOOKUP($B118,[1]Foglio2!$F$5:$R$127,11,FALSE)</f>
        <v>19</v>
      </c>
      <c r="T118" s="10">
        <f>VLOOKUP($B118,[1]Foglio2!$F$5:$R$127,12,FALSE)</f>
        <v>13</v>
      </c>
      <c r="U118" s="10">
        <v>0</v>
      </c>
      <c r="V118" s="10">
        <f t="shared" si="3"/>
        <v>5152</v>
      </c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7">
        <v>111</v>
      </c>
      <c r="B119" s="6" t="s">
        <v>133</v>
      </c>
      <c r="C119" s="6" t="s">
        <v>377</v>
      </c>
      <c r="D119" s="6" t="s">
        <v>389</v>
      </c>
      <c r="E119" s="6" t="s">
        <v>390</v>
      </c>
      <c r="F119" s="6" t="s">
        <v>391</v>
      </c>
      <c r="G119" s="6" t="s">
        <v>389</v>
      </c>
      <c r="H119" s="6" t="s">
        <v>155</v>
      </c>
      <c r="I119" s="6" t="s">
        <v>436</v>
      </c>
      <c r="J119" s="10">
        <f>VLOOKUP(B119,[1]Foglio2!$F$5:$R$127,2,FALSE)</f>
        <v>1412</v>
      </c>
      <c r="K119" s="10">
        <f>VLOOKUP($B119,[1]Foglio2!$F$5:$R$127,3,FALSE)</f>
        <v>1290</v>
      </c>
      <c r="L119" s="10">
        <f>VLOOKUP($B119,[1]Foglio2!$F$5:$R$127,4,FALSE)</f>
        <v>1207</v>
      </c>
      <c r="M119" s="10">
        <f>VLOOKUP($B119,[1]Foglio2!$F$5:$R$127,5,FALSE)</f>
        <v>146</v>
      </c>
      <c r="N119" s="10">
        <f>VLOOKUP($B119,[1]Foglio2!$F$5:$R$127,6,FALSE)</f>
        <v>0</v>
      </c>
      <c r="O119" s="10">
        <f>VLOOKUP($B119,[1]Foglio2!$F$5:$R$127,7,FALSE)</f>
        <v>0</v>
      </c>
      <c r="P119" s="10">
        <f>VLOOKUP($B119,[1]Foglio2!$F$5:$R$127,8,FALSE)</f>
        <v>0</v>
      </c>
      <c r="Q119" s="10">
        <f>VLOOKUP($B119,[1]Foglio2!$F$5:$R$127,9,FALSE)</f>
        <v>0</v>
      </c>
      <c r="R119" s="10">
        <f>VLOOKUP($B119,[1]Foglio2!$F$5:$R$127,10,FALSE)</f>
        <v>0</v>
      </c>
      <c r="S119" s="10">
        <f>VLOOKUP($B119,[1]Foglio2!$F$5:$R$127,11,FALSE)</f>
        <v>0</v>
      </c>
      <c r="T119" s="10">
        <f>VLOOKUP($B119,[1]Foglio2!$F$5:$R$127,12,FALSE)</f>
        <v>0</v>
      </c>
      <c r="U119" s="10">
        <v>0</v>
      </c>
      <c r="V119" s="10">
        <f t="shared" si="3"/>
        <v>4055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7">
        <v>112</v>
      </c>
      <c r="B120" s="6" t="s">
        <v>134</v>
      </c>
      <c r="C120" s="6" t="s">
        <v>392</v>
      </c>
      <c r="D120" s="6" t="s">
        <v>393</v>
      </c>
      <c r="E120" s="6" t="s">
        <v>394</v>
      </c>
      <c r="F120" s="6" t="s">
        <v>395</v>
      </c>
      <c r="G120" s="6" t="s">
        <v>393</v>
      </c>
      <c r="H120" s="6" t="s">
        <v>160</v>
      </c>
      <c r="I120" s="6" t="s">
        <v>436</v>
      </c>
      <c r="J120" s="10">
        <f>VLOOKUP(B120,[1]Foglio2!$F$5:$R$127,2,FALSE)</f>
        <v>3558</v>
      </c>
      <c r="K120" s="10">
        <f>VLOOKUP($B120,[1]Foglio2!$F$5:$R$127,3,FALSE)</f>
        <v>2620</v>
      </c>
      <c r="L120" s="10">
        <f>VLOOKUP($B120,[1]Foglio2!$F$5:$R$127,4,FALSE)</f>
        <v>2227</v>
      </c>
      <c r="M120" s="10">
        <f>VLOOKUP($B120,[1]Foglio2!$F$5:$R$127,5,FALSE)</f>
        <v>917</v>
      </c>
      <c r="N120" s="10">
        <f>VLOOKUP($B120,[1]Foglio2!$F$5:$R$127,6,FALSE)</f>
        <v>127</v>
      </c>
      <c r="O120" s="10">
        <f>VLOOKUP($B120,[1]Foglio2!$F$5:$R$127,7,FALSE)</f>
        <v>113</v>
      </c>
      <c r="P120" s="10">
        <f>VLOOKUP($B120,[1]Foglio2!$F$5:$R$127,8,FALSE)</f>
        <v>34</v>
      </c>
      <c r="Q120" s="10">
        <f>VLOOKUP($B120,[1]Foglio2!$F$5:$R$127,9,FALSE)</f>
        <v>1</v>
      </c>
      <c r="R120" s="10">
        <f>VLOOKUP($B120,[1]Foglio2!$F$5:$R$127,10,FALSE)</f>
        <v>34</v>
      </c>
      <c r="S120" s="10">
        <f>VLOOKUP($B120,[1]Foglio2!$F$5:$R$127,11,FALSE)</f>
        <v>48</v>
      </c>
      <c r="T120" s="10">
        <f>VLOOKUP($B120,[1]Foglio2!$F$5:$R$127,12,FALSE)</f>
        <v>778</v>
      </c>
      <c r="U120" s="10">
        <v>70</v>
      </c>
      <c r="V120" s="10">
        <f t="shared" si="3"/>
        <v>10527</v>
      </c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7">
        <v>113</v>
      </c>
      <c r="B121" s="6" t="s">
        <v>135</v>
      </c>
      <c r="C121" s="6" t="s">
        <v>396</v>
      </c>
      <c r="D121" s="6" t="s">
        <v>397</v>
      </c>
      <c r="E121" s="6" t="s">
        <v>398</v>
      </c>
      <c r="F121" s="6" t="s">
        <v>399</v>
      </c>
      <c r="G121" s="6" t="s">
        <v>397</v>
      </c>
      <c r="H121" s="6" t="s">
        <v>150</v>
      </c>
      <c r="I121" s="6" t="s">
        <v>436</v>
      </c>
      <c r="J121" s="10">
        <f>VLOOKUP(B121,[1]Foglio2!$F$5:$R$127,2,FALSE)</f>
        <v>0</v>
      </c>
      <c r="K121" s="10">
        <f>VLOOKUP($B121,[1]Foglio2!$F$5:$R$127,3,FALSE)</f>
        <v>0</v>
      </c>
      <c r="L121" s="10">
        <f>VLOOKUP($B121,[1]Foglio2!$F$5:$R$127,4,FALSE)</f>
        <v>0</v>
      </c>
      <c r="M121" s="10">
        <f>VLOOKUP($B121,[1]Foglio2!$F$5:$R$127,5,FALSE)</f>
        <v>1</v>
      </c>
      <c r="N121" s="10">
        <f>VLOOKUP($B121,[1]Foglio2!$F$5:$R$127,6,FALSE)</f>
        <v>0</v>
      </c>
      <c r="O121" s="10">
        <f>VLOOKUP($B121,[1]Foglio2!$F$5:$R$127,7,FALSE)</f>
        <v>0</v>
      </c>
      <c r="P121" s="10">
        <f>VLOOKUP($B121,[1]Foglio2!$F$5:$R$127,8,FALSE)</f>
        <v>1</v>
      </c>
      <c r="Q121" s="10">
        <f>VLOOKUP($B121,[1]Foglio2!$F$5:$R$127,9,FALSE)</f>
        <v>0</v>
      </c>
      <c r="R121" s="10">
        <f>VLOOKUP($B121,[1]Foglio2!$F$5:$R$127,10,FALSE)</f>
        <v>0</v>
      </c>
      <c r="S121" s="10">
        <f>VLOOKUP($B121,[1]Foglio2!$F$5:$R$127,11,FALSE)</f>
        <v>0</v>
      </c>
      <c r="T121" s="10">
        <f>VLOOKUP($B121,[1]Foglio2!$F$5:$R$127,12,FALSE)</f>
        <v>0</v>
      </c>
      <c r="U121" s="10">
        <v>0</v>
      </c>
      <c r="V121" s="10">
        <f t="shared" si="3"/>
        <v>2</v>
      </c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7">
        <v>114</v>
      </c>
      <c r="B122" s="6" t="s">
        <v>136</v>
      </c>
      <c r="C122" s="6" t="s">
        <v>400</v>
      </c>
      <c r="D122" s="6" t="s">
        <v>401</v>
      </c>
      <c r="E122" s="6" t="s">
        <v>402</v>
      </c>
      <c r="F122" s="6" t="s">
        <v>403</v>
      </c>
      <c r="G122" s="6" t="s">
        <v>401</v>
      </c>
      <c r="H122" s="6" t="s">
        <v>150</v>
      </c>
      <c r="I122" s="6" t="s">
        <v>436</v>
      </c>
      <c r="J122" s="10">
        <f>VLOOKUP(B122,[1]Foglio2!$F$5:$R$127,2,FALSE)</f>
        <v>427</v>
      </c>
      <c r="K122" s="10">
        <f>VLOOKUP($B122,[1]Foglio2!$F$5:$R$127,3,FALSE)</f>
        <v>505</v>
      </c>
      <c r="L122" s="10">
        <f>VLOOKUP($B122,[1]Foglio2!$F$5:$R$127,4,FALSE)</f>
        <v>329</v>
      </c>
      <c r="M122" s="10">
        <f>VLOOKUP($B122,[1]Foglio2!$F$5:$R$127,5,FALSE)</f>
        <v>0</v>
      </c>
      <c r="N122" s="10">
        <f>VLOOKUP($B122,[1]Foglio2!$F$5:$R$127,6,FALSE)</f>
        <v>0</v>
      </c>
      <c r="O122" s="10">
        <f>VLOOKUP($B122,[1]Foglio2!$F$5:$R$127,7,FALSE)</f>
        <v>0</v>
      </c>
      <c r="P122" s="10">
        <f>VLOOKUP($B122,[1]Foglio2!$F$5:$R$127,8,FALSE)</f>
        <v>0</v>
      </c>
      <c r="Q122" s="10">
        <f>VLOOKUP($B122,[1]Foglio2!$F$5:$R$127,9,FALSE)</f>
        <v>0</v>
      </c>
      <c r="R122" s="10">
        <f>VLOOKUP($B122,[1]Foglio2!$F$5:$R$127,10,FALSE)</f>
        <v>0</v>
      </c>
      <c r="S122" s="10">
        <f>VLOOKUP($B122,[1]Foglio2!$F$5:$R$127,11,FALSE)</f>
        <v>0</v>
      </c>
      <c r="T122" s="10">
        <f>VLOOKUP($B122,[1]Foglio2!$F$5:$R$127,12,FALSE)</f>
        <v>0</v>
      </c>
      <c r="U122" s="10">
        <v>0</v>
      </c>
      <c r="V122" s="10">
        <f t="shared" si="3"/>
        <v>1261</v>
      </c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7">
        <v>115</v>
      </c>
      <c r="B123" s="6" t="s">
        <v>137</v>
      </c>
      <c r="C123" s="6" t="s">
        <v>404</v>
      </c>
      <c r="D123" s="6" t="s">
        <v>405</v>
      </c>
      <c r="E123" s="6" t="s">
        <v>406</v>
      </c>
      <c r="F123" s="6" t="s">
        <v>407</v>
      </c>
      <c r="G123" s="6" t="s">
        <v>405</v>
      </c>
      <c r="H123" s="6" t="s">
        <v>150</v>
      </c>
      <c r="I123" s="6" t="s">
        <v>436</v>
      </c>
      <c r="J123" s="10">
        <f>VLOOKUP(B123,[1]Foglio2!$F$5:$R$127,2,FALSE)</f>
        <v>1207</v>
      </c>
      <c r="K123" s="10">
        <f>VLOOKUP($B123,[1]Foglio2!$F$5:$R$127,3,FALSE)</f>
        <v>577</v>
      </c>
      <c r="L123" s="10">
        <f>VLOOKUP($B123,[1]Foglio2!$F$5:$R$127,4,FALSE)</f>
        <v>253</v>
      </c>
      <c r="M123" s="10">
        <f>VLOOKUP($B123,[1]Foglio2!$F$5:$R$127,5,FALSE)</f>
        <v>52</v>
      </c>
      <c r="N123" s="10">
        <f>VLOOKUP($B123,[1]Foglio2!$F$5:$R$127,6,FALSE)</f>
        <v>48</v>
      </c>
      <c r="O123" s="10">
        <f>VLOOKUP($B123,[1]Foglio2!$F$5:$R$127,7,FALSE)</f>
        <v>39</v>
      </c>
      <c r="P123" s="10">
        <f>VLOOKUP($B123,[1]Foglio2!$F$5:$R$127,8,FALSE)</f>
        <v>32</v>
      </c>
      <c r="Q123" s="10">
        <f>VLOOKUP($B123,[1]Foglio2!$F$5:$R$127,9,FALSE)</f>
        <v>28</v>
      </c>
      <c r="R123" s="10">
        <f>VLOOKUP($B123,[1]Foglio2!$F$5:$R$127,10,FALSE)</f>
        <v>40</v>
      </c>
      <c r="S123" s="10">
        <f>VLOOKUP($B123,[1]Foglio2!$F$5:$R$127,11,FALSE)</f>
        <v>55</v>
      </c>
      <c r="T123" s="10">
        <f>VLOOKUP($B123,[1]Foglio2!$F$5:$R$127,12,FALSE)</f>
        <v>397</v>
      </c>
      <c r="U123" s="10">
        <v>37</v>
      </c>
      <c r="V123" s="10">
        <f t="shared" si="3"/>
        <v>2765</v>
      </c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7">
        <v>116</v>
      </c>
      <c r="B124" s="6" t="s">
        <v>138</v>
      </c>
      <c r="C124" s="6" t="s">
        <v>408</v>
      </c>
      <c r="D124" s="6" t="s">
        <v>409</v>
      </c>
      <c r="E124" s="6" t="s">
        <v>410</v>
      </c>
      <c r="F124" s="6" t="s">
        <v>411</v>
      </c>
      <c r="G124" s="6" t="s">
        <v>409</v>
      </c>
      <c r="H124" s="6" t="s">
        <v>150</v>
      </c>
      <c r="I124" s="6" t="s">
        <v>436</v>
      </c>
      <c r="J124" s="10">
        <f>VLOOKUP(B124,[1]Foglio2!$F$5:$R$127,2,FALSE)</f>
        <v>544</v>
      </c>
      <c r="K124" s="10">
        <f>VLOOKUP($B124,[1]Foglio2!$F$5:$R$127,3,FALSE)</f>
        <v>223</v>
      </c>
      <c r="L124" s="10">
        <f>VLOOKUP($B124,[1]Foglio2!$F$5:$R$127,4,FALSE)</f>
        <v>211</v>
      </c>
      <c r="M124" s="10">
        <f>VLOOKUP($B124,[1]Foglio2!$F$5:$R$127,5,FALSE)</f>
        <v>95</v>
      </c>
      <c r="N124" s="10">
        <f>VLOOKUP($B124,[1]Foglio2!$F$5:$R$127,6,FALSE)</f>
        <v>1023</v>
      </c>
      <c r="O124" s="10">
        <f>VLOOKUP($B124,[1]Foglio2!$F$5:$R$127,7,FALSE)</f>
        <v>1</v>
      </c>
      <c r="P124" s="10">
        <f>VLOOKUP($B124,[1]Foglio2!$F$5:$R$127,8,FALSE)</f>
        <v>1</v>
      </c>
      <c r="Q124" s="10">
        <f>VLOOKUP($B124,[1]Foglio2!$F$5:$R$127,9,FALSE)</f>
        <v>0</v>
      </c>
      <c r="R124" s="10">
        <f>VLOOKUP($B124,[1]Foglio2!$F$5:$R$127,10,FALSE)</f>
        <v>1</v>
      </c>
      <c r="S124" s="10">
        <f>VLOOKUP($B124,[1]Foglio2!$F$5:$R$127,11,FALSE)</f>
        <v>0</v>
      </c>
      <c r="T124" s="10">
        <f>VLOOKUP($B124,[1]Foglio2!$F$5:$R$127,12,FALSE)</f>
        <v>0</v>
      </c>
      <c r="U124" s="10">
        <v>23</v>
      </c>
      <c r="V124" s="10">
        <f t="shared" si="3"/>
        <v>2122</v>
      </c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7">
        <v>117</v>
      </c>
      <c r="B125" s="6" t="s">
        <v>139</v>
      </c>
      <c r="C125" s="6" t="s">
        <v>408</v>
      </c>
      <c r="D125" s="6" t="s">
        <v>409</v>
      </c>
      <c r="E125" s="6" t="s">
        <v>410</v>
      </c>
      <c r="F125" s="6" t="s">
        <v>411</v>
      </c>
      <c r="G125" s="6" t="s">
        <v>409</v>
      </c>
      <c r="H125" s="6" t="s">
        <v>155</v>
      </c>
      <c r="I125" s="6" t="s">
        <v>436</v>
      </c>
      <c r="J125" s="10">
        <f>VLOOKUP(B125,[1]Foglio2!$F$5:$R$127,2,FALSE)</f>
        <v>1558</v>
      </c>
      <c r="K125" s="10">
        <f>VLOOKUP($B125,[1]Foglio2!$F$5:$R$127,3,FALSE)</f>
        <v>1226</v>
      </c>
      <c r="L125" s="10">
        <f>VLOOKUP($B125,[1]Foglio2!$F$5:$R$127,4,FALSE)</f>
        <v>1069</v>
      </c>
      <c r="M125" s="10">
        <f>VLOOKUP($B125,[1]Foglio2!$F$5:$R$127,5,FALSE)</f>
        <v>215</v>
      </c>
      <c r="N125" s="10">
        <f>VLOOKUP($B125,[1]Foglio2!$F$5:$R$127,6,FALSE)</f>
        <v>52</v>
      </c>
      <c r="O125" s="10">
        <f>VLOOKUP($B125,[1]Foglio2!$F$5:$R$127,7,FALSE)</f>
        <v>31</v>
      </c>
      <c r="P125" s="10">
        <f>VLOOKUP($B125,[1]Foglio2!$F$5:$R$127,8,FALSE)</f>
        <v>18</v>
      </c>
      <c r="Q125" s="10">
        <f>VLOOKUP($B125,[1]Foglio2!$F$5:$R$127,9,FALSE)</f>
        <v>19</v>
      </c>
      <c r="R125" s="10">
        <f>VLOOKUP($B125,[1]Foglio2!$F$5:$R$127,10,FALSE)</f>
        <v>45</v>
      </c>
      <c r="S125" s="10">
        <f>VLOOKUP($B125,[1]Foglio2!$F$5:$R$127,11,FALSE)</f>
        <v>64</v>
      </c>
      <c r="T125" s="10">
        <f>VLOOKUP($B125,[1]Foglio2!$F$5:$R$127,12,FALSE)</f>
        <v>934</v>
      </c>
      <c r="U125" s="10">
        <v>38</v>
      </c>
      <c r="V125" s="10">
        <f t="shared" si="3"/>
        <v>5269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7">
        <v>118</v>
      </c>
      <c r="B126" s="6" t="s">
        <v>140</v>
      </c>
      <c r="C126" s="6" t="s">
        <v>412</v>
      </c>
      <c r="D126" s="6" t="s">
        <v>413</v>
      </c>
      <c r="E126" s="6" t="s">
        <v>414</v>
      </c>
      <c r="F126" s="6" t="s">
        <v>415</v>
      </c>
      <c r="G126" s="6" t="s">
        <v>413</v>
      </c>
      <c r="H126" s="6" t="s">
        <v>150</v>
      </c>
      <c r="I126" s="6" t="s">
        <v>436</v>
      </c>
      <c r="J126" s="10">
        <f>VLOOKUP(B126,[1]Foglio2!$F$5:$R$127,2,FALSE)</f>
        <v>0</v>
      </c>
      <c r="K126" s="10">
        <f>VLOOKUP($B126,[1]Foglio2!$F$5:$R$127,3,FALSE)</f>
        <v>898</v>
      </c>
      <c r="L126" s="10">
        <f>VLOOKUP($B126,[1]Foglio2!$F$5:$R$127,4,FALSE)</f>
        <v>922</v>
      </c>
      <c r="M126" s="10">
        <f>VLOOKUP($B126,[1]Foglio2!$F$5:$R$127,5,FALSE)</f>
        <v>141</v>
      </c>
      <c r="N126" s="10">
        <f>VLOOKUP($B126,[1]Foglio2!$F$5:$R$127,6,FALSE)</f>
        <v>0</v>
      </c>
      <c r="O126" s="10">
        <f>VLOOKUP($B126,[1]Foglio2!$F$5:$R$127,7,FALSE)</f>
        <v>0</v>
      </c>
      <c r="P126" s="10">
        <f>VLOOKUP($B126,[1]Foglio2!$F$5:$R$127,8,FALSE)</f>
        <v>0</v>
      </c>
      <c r="Q126" s="10">
        <f>VLOOKUP($B126,[1]Foglio2!$F$5:$R$127,9,FALSE)</f>
        <v>0</v>
      </c>
      <c r="R126" s="10">
        <f>VLOOKUP($B126,[1]Foglio2!$F$5:$R$127,10,FALSE)</f>
        <v>0</v>
      </c>
      <c r="S126" s="10">
        <f>VLOOKUP($B126,[1]Foglio2!$F$5:$R$127,11,FALSE)</f>
        <v>88</v>
      </c>
      <c r="T126" s="10">
        <f>VLOOKUP($B126,[1]Foglio2!$F$5:$R$127,12,FALSE)</f>
        <v>0</v>
      </c>
      <c r="U126" s="10">
        <v>0</v>
      </c>
      <c r="V126" s="10">
        <f t="shared" si="3"/>
        <v>2049</v>
      </c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7">
        <v>119</v>
      </c>
      <c r="B127" s="6" t="s">
        <v>141</v>
      </c>
      <c r="C127" s="6" t="s">
        <v>416</v>
      </c>
      <c r="D127" s="6" t="s">
        <v>417</v>
      </c>
      <c r="E127" s="6" t="s">
        <v>418</v>
      </c>
      <c r="F127" s="6" t="s">
        <v>419</v>
      </c>
      <c r="G127" s="6" t="s">
        <v>417</v>
      </c>
      <c r="H127" s="6" t="s">
        <v>150</v>
      </c>
      <c r="I127" s="6" t="s">
        <v>436</v>
      </c>
      <c r="J127" s="10">
        <f>VLOOKUP(B127,[1]Foglio2!$F$5:$R$127,2,FALSE)</f>
        <v>964</v>
      </c>
      <c r="K127" s="10">
        <f>VLOOKUP($B127,[1]Foglio2!$F$5:$R$127,3,FALSE)</f>
        <v>1319</v>
      </c>
      <c r="L127" s="10">
        <f>VLOOKUP($B127,[1]Foglio2!$F$5:$R$127,4,FALSE)</f>
        <v>1062</v>
      </c>
      <c r="M127" s="10">
        <f>VLOOKUP($B127,[1]Foglio2!$F$5:$R$127,5,FALSE)</f>
        <v>221</v>
      </c>
      <c r="N127" s="10">
        <f>VLOOKUP($B127,[1]Foglio2!$F$5:$R$127,6,FALSE)</f>
        <v>1</v>
      </c>
      <c r="O127" s="10">
        <f>VLOOKUP($B127,[1]Foglio2!$F$5:$R$127,7,FALSE)</f>
        <v>0</v>
      </c>
      <c r="P127" s="10">
        <f>VLOOKUP($B127,[1]Foglio2!$F$5:$R$127,8,FALSE)</f>
        <v>1</v>
      </c>
      <c r="Q127" s="10">
        <f>VLOOKUP($B127,[1]Foglio2!$F$5:$R$127,9,FALSE)</f>
        <v>0</v>
      </c>
      <c r="R127" s="10">
        <f>VLOOKUP($B127,[1]Foglio2!$F$5:$R$127,10,FALSE)</f>
        <v>0</v>
      </c>
      <c r="S127" s="10">
        <f>VLOOKUP($B127,[1]Foglio2!$F$5:$R$127,11,FALSE)</f>
        <v>1</v>
      </c>
      <c r="T127" s="10">
        <f>VLOOKUP($B127,[1]Foglio2!$F$5:$R$127,12,FALSE)</f>
        <v>0</v>
      </c>
      <c r="U127" s="10">
        <v>35</v>
      </c>
      <c r="V127" s="10">
        <f t="shared" si="3"/>
        <v>3604</v>
      </c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7">
        <v>120</v>
      </c>
      <c r="B128" s="6" t="s">
        <v>142</v>
      </c>
      <c r="C128" s="6" t="s">
        <v>420</v>
      </c>
      <c r="D128" s="6" t="s">
        <v>421</v>
      </c>
      <c r="E128" s="6" t="s">
        <v>422</v>
      </c>
      <c r="F128" s="6" t="s">
        <v>423</v>
      </c>
      <c r="G128" s="6" t="s">
        <v>421</v>
      </c>
      <c r="H128" s="6" t="s">
        <v>155</v>
      </c>
      <c r="I128" s="6" t="s">
        <v>436</v>
      </c>
      <c r="J128" s="10">
        <f>VLOOKUP(B128,[1]Foglio2!$F$5:$R$127,2,FALSE)</f>
        <v>171</v>
      </c>
      <c r="K128" s="10">
        <f>VLOOKUP($B128,[1]Foglio2!$F$5:$R$127,3,FALSE)</f>
        <v>159</v>
      </c>
      <c r="L128" s="10">
        <f>VLOOKUP($B128,[1]Foglio2!$F$5:$R$127,4,FALSE)</f>
        <v>845</v>
      </c>
      <c r="M128" s="10">
        <f>VLOOKUP($B128,[1]Foglio2!$F$5:$R$127,5,FALSE)</f>
        <v>255</v>
      </c>
      <c r="N128" s="10">
        <f>VLOOKUP($B128,[1]Foglio2!$F$5:$R$127,6,FALSE)</f>
        <v>0</v>
      </c>
      <c r="O128" s="10">
        <f>VLOOKUP($B128,[1]Foglio2!$F$5:$R$127,7,FALSE)</f>
        <v>0</v>
      </c>
      <c r="P128" s="10">
        <f>VLOOKUP($B128,[1]Foglio2!$F$5:$R$127,8,FALSE)</f>
        <v>0</v>
      </c>
      <c r="Q128" s="10">
        <f>VLOOKUP($B128,[1]Foglio2!$F$5:$R$127,9,FALSE)</f>
        <v>0</v>
      </c>
      <c r="R128" s="10">
        <f>VLOOKUP($B128,[1]Foglio2!$F$5:$R$127,10,FALSE)</f>
        <v>1</v>
      </c>
      <c r="S128" s="10">
        <f>VLOOKUP($B128,[1]Foglio2!$F$5:$R$127,11,FALSE)</f>
        <v>0</v>
      </c>
      <c r="T128" s="10">
        <f>VLOOKUP($B128,[1]Foglio2!$F$5:$R$127,12,FALSE)</f>
        <v>370</v>
      </c>
      <c r="U128" s="10">
        <v>421</v>
      </c>
      <c r="V128" s="10">
        <f t="shared" si="3"/>
        <v>2222</v>
      </c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7">
        <v>121</v>
      </c>
      <c r="B129" s="6" t="s">
        <v>143</v>
      </c>
      <c r="C129" s="6" t="s">
        <v>424</v>
      </c>
      <c r="D129" s="6" t="s">
        <v>425</v>
      </c>
      <c r="E129" s="6" t="s">
        <v>426</v>
      </c>
      <c r="F129" s="6" t="s">
        <v>427</v>
      </c>
      <c r="G129" s="6" t="s">
        <v>425</v>
      </c>
      <c r="H129" s="6" t="s">
        <v>155</v>
      </c>
      <c r="I129" s="6" t="s">
        <v>436</v>
      </c>
      <c r="J129" s="10">
        <f>VLOOKUP(B129,[1]Foglio2!$F$5:$R$127,2,FALSE)</f>
        <v>1734</v>
      </c>
      <c r="K129" s="10">
        <f>VLOOKUP($B129,[1]Foglio2!$F$5:$R$127,3,FALSE)</f>
        <v>1281</v>
      </c>
      <c r="L129" s="10">
        <f>VLOOKUP($B129,[1]Foglio2!$F$5:$R$127,4,FALSE)</f>
        <v>1002</v>
      </c>
      <c r="M129" s="10">
        <f>VLOOKUP($B129,[1]Foglio2!$F$5:$R$127,5,FALSE)</f>
        <v>418</v>
      </c>
      <c r="N129" s="10">
        <f>VLOOKUP($B129,[1]Foglio2!$F$5:$R$127,6,FALSE)</f>
        <v>50</v>
      </c>
      <c r="O129" s="10">
        <f>VLOOKUP($B129,[1]Foglio2!$F$5:$R$127,7,FALSE)</f>
        <v>39</v>
      </c>
      <c r="P129" s="10">
        <f>VLOOKUP($B129,[1]Foglio2!$F$5:$R$127,8,FALSE)</f>
        <v>32</v>
      </c>
      <c r="Q129" s="10">
        <f>VLOOKUP($B129,[1]Foglio2!$F$5:$R$127,9,FALSE)</f>
        <v>31</v>
      </c>
      <c r="R129" s="10">
        <f>VLOOKUP($B129,[1]Foglio2!$F$5:$R$127,10,FALSE)</f>
        <v>40</v>
      </c>
      <c r="S129" s="10">
        <f>VLOOKUP($B129,[1]Foglio2!$F$5:$R$127,11,FALSE)</f>
        <v>101</v>
      </c>
      <c r="T129" s="10">
        <f>VLOOKUP($B129,[1]Foglio2!$F$5:$R$127,12,FALSE)</f>
        <v>1349</v>
      </c>
      <c r="U129" s="10">
        <v>21</v>
      </c>
      <c r="V129" s="10">
        <f t="shared" si="3"/>
        <v>6098</v>
      </c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7">
        <v>122</v>
      </c>
      <c r="B130" s="6" t="s">
        <v>144</v>
      </c>
      <c r="C130" s="6" t="s">
        <v>428</v>
      </c>
      <c r="D130" s="6" t="s">
        <v>429</v>
      </c>
      <c r="E130" s="6" t="s">
        <v>263</v>
      </c>
      <c r="F130" s="6" t="s">
        <v>430</v>
      </c>
      <c r="G130" s="6" t="s">
        <v>429</v>
      </c>
      <c r="H130" s="6" t="s">
        <v>150</v>
      </c>
      <c r="I130" s="6" t="s">
        <v>436</v>
      </c>
      <c r="J130" s="10">
        <f>VLOOKUP(B130,[1]Foglio2!$F$5:$R$127,2,FALSE)</f>
        <v>519</v>
      </c>
      <c r="K130" s="10">
        <f>VLOOKUP($B130,[1]Foglio2!$F$5:$R$127,3,FALSE)</f>
        <v>485</v>
      </c>
      <c r="L130" s="10">
        <f>VLOOKUP($B130,[1]Foglio2!$F$5:$R$127,4,FALSE)</f>
        <v>519</v>
      </c>
      <c r="M130" s="10">
        <f>VLOOKUP($B130,[1]Foglio2!$F$5:$R$127,5,FALSE)</f>
        <v>502</v>
      </c>
      <c r="N130" s="10">
        <f>VLOOKUP($B130,[1]Foglio2!$F$5:$R$127,6,FALSE)</f>
        <v>57</v>
      </c>
      <c r="O130" s="10">
        <f>VLOOKUP($B130,[1]Foglio2!$F$5:$R$127,7,FALSE)</f>
        <v>52</v>
      </c>
      <c r="P130" s="10">
        <f>VLOOKUP($B130,[1]Foglio2!$F$5:$R$127,8,FALSE)</f>
        <v>48</v>
      </c>
      <c r="Q130" s="10">
        <f>VLOOKUP($B130,[1]Foglio2!$F$5:$R$127,9,FALSE)</f>
        <v>47</v>
      </c>
      <c r="R130" s="10">
        <f>VLOOKUP($B130,[1]Foglio2!$F$5:$R$127,10,FALSE)</f>
        <v>0</v>
      </c>
      <c r="S130" s="10">
        <f>VLOOKUP($B130,[1]Foglio2!$F$5:$R$127,11,FALSE)</f>
        <v>153</v>
      </c>
      <c r="T130" s="10">
        <f>VLOOKUP($B130,[1]Foglio2!$F$5:$R$127,12,FALSE)</f>
        <v>0</v>
      </c>
      <c r="U130" s="10">
        <v>0</v>
      </c>
      <c r="V130" s="10">
        <f t="shared" si="3"/>
        <v>2382</v>
      </c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7">
        <v>123</v>
      </c>
      <c r="B131" s="6" t="s">
        <v>145</v>
      </c>
      <c r="C131" s="6" t="s">
        <v>431</v>
      </c>
      <c r="D131" s="6" t="s">
        <v>432</v>
      </c>
      <c r="E131" s="6" t="s">
        <v>433</v>
      </c>
      <c r="F131" s="6" t="s">
        <v>434</v>
      </c>
      <c r="G131" s="6" t="s">
        <v>432</v>
      </c>
      <c r="H131" s="6" t="s">
        <v>155</v>
      </c>
      <c r="I131" s="6" t="s">
        <v>436</v>
      </c>
      <c r="J131" s="10">
        <f>VLOOKUP(B131,[1]Foglio2!$F$5:$R$127,2,FALSE)</f>
        <v>1240</v>
      </c>
      <c r="K131" s="10">
        <f>VLOOKUP($B131,[1]Foglio2!$F$5:$R$127,3,FALSE)</f>
        <v>953</v>
      </c>
      <c r="L131" s="10">
        <f>VLOOKUP($B131,[1]Foglio2!$F$5:$R$127,4,FALSE)</f>
        <v>939</v>
      </c>
      <c r="M131" s="10">
        <f>VLOOKUP($B131,[1]Foglio2!$F$5:$R$127,5,FALSE)</f>
        <v>97</v>
      </c>
      <c r="N131" s="10">
        <f>VLOOKUP($B131,[1]Foglio2!$F$5:$R$127,6,FALSE)</f>
        <v>0</v>
      </c>
      <c r="O131" s="10">
        <f>VLOOKUP($B131,[1]Foglio2!$F$5:$R$127,7,FALSE)</f>
        <v>0</v>
      </c>
      <c r="P131" s="10">
        <f>VLOOKUP($B131,[1]Foglio2!$F$5:$R$127,8,FALSE)</f>
        <v>0</v>
      </c>
      <c r="Q131" s="10">
        <f>VLOOKUP($B131,[1]Foglio2!$F$5:$R$127,9,FALSE)</f>
        <v>0</v>
      </c>
      <c r="R131" s="10">
        <f>VLOOKUP($B131,[1]Foglio2!$F$5:$R$127,10,FALSE)</f>
        <v>0</v>
      </c>
      <c r="S131" s="10">
        <f>VLOOKUP($B131,[1]Foglio2!$F$5:$R$127,11,FALSE)</f>
        <v>0</v>
      </c>
      <c r="T131" s="10">
        <f>VLOOKUP($B131,[1]Foglio2!$F$5:$R$127,12,FALSE)</f>
        <v>347</v>
      </c>
      <c r="U131" s="10">
        <v>0</v>
      </c>
      <c r="V131" s="10">
        <f t="shared" si="3"/>
        <v>3576</v>
      </c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7">
        <v>124</v>
      </c>
      <c r="B132" s="6" t="s">
        <v>439</v>
      </c>
      <c r="C132" s="6">
        <v>34582400</v>
      </c>
      <c r="D132" s="6" t="s">
        <v>441</v>
      </c>
      <c r="E132" s="6" t="s">
        <v>442</v>
      </c>
      <c r="F132" s="6" t="s">
        <v>443</v>
      </c>
      <c r="G132" s="6" t="s">
        <v>444</v>
      </c>
      <c r="H132" s="6" t="s">
        <v>150</v>
      </c>
      <c r="I132" s="6" t="s">
        <v>436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>
        <v>0</v>
      </c>
      <c r="V132" s="10">
        <f t="shared" si="3"/>
        <v>0</v>
      </c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7">
        <v>125</v>
      </c>
      <c r="B133" s="6" t="s">
        <v>440</v>
      </c>
      <c r="C133" s="6">
        <v>34625300</v>
      </c>
      <c r="D133" s="6" t="s">
        <v>446</v>
      </c>
      <c r="E133" s="6" t="s">
        <v>445</v>
      </c>
      <c r="F133" s="6" t="s">
        <v>319</v>
      </c>
      <c r="G133" s="6" t="s">
        <v>314</v>
      </c>
      <c r="H133" s="6" t="s">
        <v>150</v>
      </c>
      <c r="I133" s="6" t="s">
        <v>436</v>
      </c>
      <c r="J133" s="10">
        <f>VLOOKUP(B133,[1]Foglio2!$F$5:$R$127,2,FALSE)</f>
        <v>65</v>
      </c>
      <c r="K133" s="10">
        <f>VLOOKUP($B133,[1]Foglio2!$F$5:$R$127,3,FALSE)</f>
        <v>0</v>
      </c>
      <c r="L133" s="10">
        <f>VLOOKUP($B133,[1]Foglio2!$F$5:$R$127,4,FALSE)</f>
        <v>0</v>
      </c>
      <c r="M133" s="10">
        <f>VLOOKUP($B133,[1]Foglio2!$F$5:$R$127,5,FALSE)</f>
        <v>0</v>
      </c>
      <c r="N133" s="10">
        <f>VLOOKUP($B133,[1]Foglio2!$F$5:$R$127,6,FALSE)</f>
        <v>0</v>
      </c>
      <c r="O133" s="10">
        <f>VLOOKUP($B133,[1]Foglio2!$F$5:$R$127,7,FALSE)</f>
        <v>0</v>
      </c>
      <c r="P133" s="10">
        <f>VLOOKUP($B133,[1]Foglio2!$F$5:$R$127,8,FALSE)</f>
        <v>0</v>
      </c>
      <c r="Q133" s="10">
        <f>VLOOKUP($B133,[1]Foglio2!$F$5:$R$127,9,FALSE)</f>
        <v>0</v>
      </c>
      <c r="R133" s="10">
        <f>VLOOKUP($B133,[1]Foglio2!$F$5:$R$127,10,FALSE)</f>
        <v>0</v>
      </c>
      <c r="S133" s="10">
        <f>VLOOKUP($B133,[1]Foglio2!$F$5:$R$127,11,FALSE)</f>
        <v>0</v>
      </c>
      <c r="T133" s="10">
        <f>VLOOKUP($B133,[1]Foglio2!$F$5:$R$127,12,FALSE)</f>
        <v>0</v>
      </c>
      <c r="U133" s="10">
        <v>8</v>
      </c>
      <c r="V133" s="10">
        <f t="shared" si="3"/>
        <v>73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7">
        <v>126</v>
      </c>
      <c r="B134" s="6" t="s">
        <v>447</v>
      </c>
      <c r="C134" s="6" t="s">
        <v>321</v>
      </c>
      <c r="D134" s="6" t="s">
        <v>322</v>
      </c>
      <c r="E134" s="6" t="s">
        <v>448</v>
      </c>
      <c r="F134" s="6" t="s">
        <v>324</v>
      </c>
      <c r="G134" s="6" t="s">
        <v>322</v>
      </c>
      <c r="H134" s="6" t="s">
        <v>150</v>
      </c>
      <c r="I134" s="6" t="s">
        <v>436</v>
      </c>
      <c r="J134" s="10"/>
      <c r="K134" s="10"/>
      <c r="L134" s="10">
        <v>0</v>
      </c>
      <c r="M134" s="10">
        <v>43</v>
      </c>
      <c r="N134" s="10">
        <v>25</v>
      </c>
      <c r="O134" s="10">
        <v>7</v>
      </c>
      <c r="P134" s="10">
        <v>8</v>
      </c>
      <c r="Q134" s="10">
        <v>4</v>
      </c>
      <c r="R134" s="10">
        <v>15</v>
      </c>
      <c r="S134" s="10">
        <v>99</v>
      </c>
      <c r="T134" s="10"/>
      <c r="U134" s="10"/>
      <c r="V134" s="10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7">
        <v>127</v>
      </c>
      <c r="B135" s="6" t="s">
        <v>452</v>
      </c>
      <c r="C135" s="6" t="s">
        <v>332</v>
      </c>
      <c r="D135" s="6" t="s">
        <v>449</v>
      </c>
      <c r="E135" s="6" t="s">
        <v>450</v>
      </c>
      <c r="F135" s="6" t="s">
        <v>451</v>
      </c>
      <c r="G135" s="6" t="s">
        <v>333</v>
      </c>
      <c r="H135" s="6" t="s">
        <v>150</v>
      </c>
      <c r="I135" s="6" t="s">
        <v>436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>
        <v>41</v>
      </c>
      <c r="T135" s="10">
        <v>343</v>
      </c>
      <c r="U135" s="10"/>
      <c r="V135" s="10">
        <f>SUM(J135:U135)</f>
        <v>384</v>
      </c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7">
        <v>128</v>
      </c>
      <c r="B136" s="6" t="s">
        <v>454</v>
      </c>
      <c r="C136" s="6" t="s">
        <v>332</v>
      </c>
      <c r="D136" s="6" t="s">
        <v>333</v>
      </c>
      <c r="E136" s="6" t="s">
        <v>453</v>
      </c>
      <c r="F136" s="6" t="s">
        <v>451</v>
      </c>
      <c r="G136" s="6" t="s">
        <v>333</v>
      </c>
      <c r="H136" s="6" t="s">
        <v>150</v>
      </c>
      <c r="I136" s="6" t="s">
        <v>436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>
        <v>667</v>
      </c>
      <c r="U136" s="10"/>
      <c r="V136" s="10">
        <f>SUM(J136:U136)</f>
        <v>667</v>
      </c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V137" s="4">
        <f>SUM(V9:V136)</f>
        <v>1022438</v>
      </c>
    </row>
  </sheetData>
  <autoFilter ref="A8:AT134" xr:uid="{00000000-0001-0000-0000-000000000000}"/>
  <mergeCells count="4">
    <mergeCell ref="A7:H7"/>
    <mergeCell ref="J7:V7"/>
    <mergeCell ref="A2:V2"/>
    <mergeCell ref="A4:V4"/>
  </mergeCells>
  <phoneticPr fontId="1" type="noConversion"/>
  <conditionalFormatting sqref="B9:B257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>
    <oddHeader>&amp;C&amp;"Times New Roman,Normale"&amp;12-CAPITOLATO TECNICO -
C.I.G. B5A3E8A325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2020-02-13T16:49:39Z</cp:lastPrinted>
  <dcterms:created xsi:type="dcterms:W3CDTF">2017-12-06T09:34:47Z</dcterms:created>
  <dcterms:modified xsi:type="dcterms:W3CDTF">2025-02-17T14:16:20Z</dcterms:modified>
</cp:coreProperties>
</file>